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LKIDI3-PC\Data\MI LABRUK KIDUL 2016.2017\H. RAPAT GURU - WALI MURID\GURU\Rapat RKAM\"/>
    </mc:Choice>
  </mc:AlternateContent>
  <bookViews>
    <workbookView xWindow="0" yWindow="0" windowWidth="20490" windowHeight="7530" firstSheet="1" activeTab="1"/>
  </bookViews>
  <sheets>
    <sheet name="Sheet2" sheetId="5" r:id="rId1"/>
    <sheet name="WAKA KURIKULUM" sheetId="2" r:id="rId2"/>
    <sheet name="WAKA KESISWAAN" sheetId="1" r:id="rId3"/>
    <sheet name="WAKA SARPRAS" sheetId="3" r:id="rId4"/>
    <sheet name="TU" sheetId="4" r:id="rId5"/>
  </sheets>
  <definedNames>
    <definedName name="_xlnm.Print_Area" localSheetId="4">TU!$A$1:$Q$95</definedName>
    <definedName name="_xlnm.Print_Area" localSheetId="2">'WAKA KESISWAAN'!$A$1:$E$128</definedName>
    <definedName name="_xlnm.Print_Titles" localSheetId="4">TU!$6:$7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3" l="1"/>
  <c r="E122" i="1"/>
  <c r="E117" i="1"/>
  <c r="E87" i="1"/>
  <c r="G245" i="5"/>
  <c r="F245" i="5"/>
  <c r="P89" i="4" l="1"/>
  <c r="O89" i="4"/>
  <c r="N89" i="4"/>
  <c r="M89" i="4"/>
  <c r="L89" i="4"/>
  <c r="K89" i="4"/>
  <c r="J89" i="4"/>
  <c r="I89" i="4"/>
  <c r="H89" i="4"/>
  <c r="G89" i="4"/>
  <c r="F89" i="4"/>
  <c r="E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9" i="4" s="1"/>
  <c r="E28" i="2" l="1"/>
  <c r="E99" i="1"/>
  <c r="E93" i="1"/>
  <c r="E58" i="1"/>
  <c r="E33" i="1"/>
  <c r="E28" i="1"/>
  <c r="E21" i="1" l="1"/>
  <c r="E15" i="1"/>
  <c r="E22" i="1" l="1"/>
</calcChain>
</file>

<file path=xl/sharedStrings.xml><?xml version="1.0" encoding="utf-8"?>
<sst xmlns="http://schemas.openxmlformats.org/spreadsheetml/2006/main" count="829" uniqueCount="721">
  <si>
    <t xml:space="preserve">RENCANA  ANGGARAN KEGIATAN </t>
  </si>
  <si>
    <t>NAMA KEGIATAN</t>
  </si>
  <si>
    <t>ANGGARAN</t>
  </si>
  <si>
    <t xml:space="preserve">URAIAN </t>
  </si>
  <si>
    <t>TOTAL</t>
  </si>
  <si>
    <t>NO</t>
  </si>
  <si>
    <t>TGL</t>
  </si>
  <si>
    <t>Mengetahui,</t>
  </si>
  <si>
    <t>Kepala Madrasah</t>
  </si>
  <si>
    <t>SAHRONI,S.Pd.I</t>
  </si>
  <si>
    <t>Waka ..............................</t>
  </si>
  <si>
    <t>................................</t>
  </si>
  <si>
    <t>WAKA KESISWAAN</t>
  </si>
  <si>
    <t>PBB TINGKAT KABUPATEN</t>
  </si>
  <si>
    <t xml:space="preserve">PESERTA  76 SISWA (2 PA, 2 PI) </t>
  </si>
  <si>
    <t>AQUA (9 HARI X Rp. 14.000 X 2)</t>
  </si>
  <si>
    <t>##  LATIHAN</t>
  </si>
  <si>
    <t>## PELAKSANAAN</t>
  </si>
  <si>
    <t>PESERTA 38 SISWA (1 PA, 1 PI)</t>
  </si>
  <si>
    <t xml:space="preserve">TRANSPORTASI </t>
  </si>
  <si>
    <t>KONSUMSI NASI (1 X 38) @ Rp. 10.000</t>
  </si>
  <si>
    <t>SNACK (KACANG IJO + PISANG KUKUS)</t>
  </si>
  <si>
    <t>TOTAL DANA TINGKAT KABUPATEN</t>
  </si>
  <si>
    <t>PBB TINGKAT KECAMATAN</t>
  </si>
  <si>
    <t>PESERTA 111 SISWA (3 PA, 3 PI)</t>
  </si>
  <si>
    <t>KONSUMSI NASI (1 X 111) @ Rp. 5.000</t>
  </si>
  <si>
    <t>TOTAL DANA TINGKAT KECAMATAN</t>
  </si>
  <si>
    <t>TOTAL LOMBA PBB</t>
  </si>
  <si>
    <t>UPACARA KEMERDEKAAN</t>
  </si>
  <si>
    <t>KONSUMSI SISWA:</t>
  </si>
  <si>
    <t>AQUA 6 DOS @ Rp. 14.000</t>
  </si>
  <si>
    <t>PERMEN 5 PAK @ Rp. 8000</t>
  </si>
  <si>
    <t>SNACK (ROTI)@ Rp. 2000 X 170</t>
  </si>
  <si>
    <t>KONSUMSI GURU 20 ORG @Rp. 15.000</t>
  </si>
  <si>
    <t>LOMBA LOMBA AGUSTUS</t>
  </si>
  <si>
    <t>- KELERENG</t>
  </si>
  <si>
    <t>- MAKAN KERUPUK</t>
  </si>
  <si>
    <t>-TEMPEH TEPUNG</t>
  </si>
  <si>
    <t>JUARA 3 KATEGORI</t>
  </si>
  <si>
    <t>SEPTEMBER</t>
  </si>
  <si>
    <t>IDUL ADHA</t>
  </si>
  <si>
    <t>BERAS 40 KG @ 10 KG Rp 9.000</t>
  </si>
  <si>
    <t>TUSUK SATE</t>
  </si>
  <si>
    <t>BUMBU SATE + GULE</t>
  </si>
  <si>
    <t>MINYAK GORENG 2 L</t>
  </si>
  <si>
    <t>KERUPUK</t>
  </si>
  <si>
    <t>LAIN-LAIN</t>
  </si>
  <si>
    <t>SUMBER DANA : SWADAYA SISWA + BANTUAN LEMBAGA</t>
  </si>
  <si>
    <t>AKSIOMA KECAMATAN</t>
  </si>
  <si>
    <t>BIDANG LOMBA:</t>
  </si>
  <si>
    <t>- ATLETIK 6 SISWA 3 PA 3 PI</t>
  </si>
  <si>
    <t>- TENIS MEJA 1 PA</t>
  </si>
  <si>
    <t>- BULU TANGKIS 1PA 1 PI</t>
  </si>
  <si>
    <t>- KALIGRAFI 1 PA 1 PI</t>
  </si>
  <si>
    <t>- LUKIS 1 PA 1 PI</t>
  </si>
  <si>
    <t>- PIDATO 3 BHSA 3 PA 3 PI</t>
  </si>
  <si>
    <t>-MTQ 1 PA 1 PI</t>
  </si>
  <si>
    <t>VITAMIN 11 SISWA UTK ATLETIK PER LATIHAN @ Rp. 10000</t>
  </si>
  <si>
    <t>ALAT OLAHRAGA (KOK + BOLA PIMPPONG)</t>
  </si>
  <si>
    <t>SEPATU LARI</t>
  </si>
  <si>
    <t>TRANSPORT PENDAMPING @Rp 35.000 X 12</t>
  </si>
  <si>
    <t>KONSUMSI @Rp 10000 X 35</t>
  </si>
  <si>
    <t>SUSU SISWA PER LATIHAN 11 SISWA</t>
  </si>
  <si>
    <t>OKTOBER</t>
  </si>
  <si>
    <t>PERGUSMAD</t>
  </si>
  <si>
    <t>Surat Kesehatan 11 Orang @ Rp. 5.000</t>
  </si>
  <si>
    <t>Perkemahan</t>
  </si>
  <si>
    <t>Konsumsi Peserta &amp; Pendamping 5 x 15 Orang @ Rp 10.000</t>
  </si>
  <si>
    <t>Isi ulang galon 5 @ 5000</t>
  </si>
  <si>
    <t>Perlengkapan lomba</t>
  </si>
  <si>
    <t>Transportasi PP ke Areal Perkemahan (Desa Penanggal)</t>
  </si>
  <si>
    <t>Transportasi Humas</t>
  </si>
  <si>
    <t xml:space="preserve"> Total </t>
  </si>
  <si>
    <t>a. Pagar, gapura, &amp; dapur</t>
  </si>
  <si>
    <t>b. Banner Papan Nama 2 x 1 meter</t>
  </si>
  <si>
    <t>e. 1 Pack Bead Regu</t>
  </si>
  <si>
    <t>g. Bola Pimpong 5 pack @ Rp. 10.000</t>
  </si>
  <si>
    <t>k. 4 Tabung Gas ukuran 256 gram @ Rp. 25.000</t>
  </si>
  <si>
    <t>l. Trashbag 2 @ Rp. 10.000</t>
  </si>
  <si>
    <t>m. P3K dan obat-obatan</t>
  </si>
  <si>
    <t>PAWAI TA'ARUF</t>
  </si>
  <si>
    <t>Sound System + Genset</t>
  </si>
  <si>
    <t>Mobil</t>
  </si>
  <si>
    <t>Kembang api</t>
  </si>
  <si>
    <t>Banner</t>
  </si>
  <si>
    <t>Air Mineral 15.000,- x10</t>
  </si>
  <si>
    <t>2 set tropi</t>
  </si>
  <si>
    <t>Dokumentasi</t>
  </si>
  <si>
    <t>Konsumsi</t>
  </si>
  <si>
    <t>Uang Saku Keamanan 50.000 x 6 orang</t>
  </si>
  <si>
    <t>AKSIOMA KABUPATEN</t>
  </si>
  <si>
    <t>SUSU SISWA PER LATIHAN 3 SISWA</t>
  </si>
  <si>
    <t>VITAMIN 3 SISWA UTK ATLETIK PER LATIHAN @ Rp. 10000</t>
  </si>
  <si>
    <t xml:space="preserve">ALAT OLAHRAGA </t>
  </si>
  <si>
    <t>KONSUMSI @Rp 10000 X 15</t>
  </si>
  <si>
    <t>MAULID NABI</t>
  </si>
  <si>
    <t>ACARA CENTER DI MASJID</t>
  </si>
  <si>
    <t>PEMBICARA</t>
  </si>
  <si>
    <t>DOOR PRICE</t>
  </si>
  <si>
    <t>KONSUMSI GURU @Rp 15.000 X 20</t>
  </si>
  <si>
    <t>OUT BOND</t>
  </si>
  <si>
    <t>Pra Pelaksanaan Kegiatan</t>
  </si>
  <si>
    <t>Transport @ Rp. 10.000 x 5 motor</t>
  </si>
  <si>
    <t>Konsumsi @ Rp. 8.500 x 5 orang</t>
  </si>
  <si>
    <t>Pelaksanaan Kegiatan</t>
  </si>
  <si>
    <t>Sewa mobil @ Rp. 250.000 x 1 mobil</t>
  </si>
  <si>
    <t>Sewa peralatan @ Rp. 75.000 x 2 Set</t>
  </si>
  <si>
    <t>Tepung @ Rp. 5.000 x 4 kg</t>
  </si>
  <si>
    <t>Konsumsi @ 5.000 x 10 orang</t>
  </si>
  <si>
    <t>Air mineral @ Rp. 11.000 x 2 dus</t>
  </si>
  <si>
    <t>Trans. pendamping @ Rp.15.000 x 6 orang</t>
  </si>
  <si>
    <t>Snack pendamping @ Rp. 2.000 x 6 orang</t>
  </si>
  <si>
    <t>NOPEMBER</t>
  </si>
  <si>
    <t>DESEMBER</t>
  </si>
  <si>
    <t>MEMBUAT JADWAL KBM</t>
  </si>
  <si>
    <t>FC. 150 X 358</t>
  </si>
  <si>
    <t>MEMBUAT JURNAL KLS</t>
  </si>
  <si>
    <t>MEMBUAT JURNAL PRIBADI</t>
  </si>
  <si>
    <t>2 SEMESTER</t>
  </si>
  <si>
    <t>DAFTAR NILAI</t>
  </si>
  <si>
    <t>LEGDER</t>
  </si>
  <si>
    <t>1 SEMESTER</t>
  </si>
  <si>
    <t>UTS</t>
  </si>
  <si>
    <t>2 X 10.000 X 358</t>
  </si>
  <si>
    <t>UAS</t>
  </si>
  <si>
    <t>2 X 15.000 X 358</t>
  </si>
  <si>
    <t>TRY OUT</t>
  </si>
  <si>
    <t>2 X 35.000 X 55</t>
  </si>
  <si>
    <t>RAPORT K 13 KLS 1&amp;4</t>
  </si>
  <si>
    <t>123 X 25.000</t>
  </si>
  <si>
    <t>UJIAN KLS 6 MAARIF</t>
  </si>
  <si>
    <t>55 X 50.000</t>
  </si>
  <si>
    <t>UJIAN KLS 6 MADRASAH</t>
  </si>
  <si>
    <t>55 X 60.000</t>
  </si>
  <si>
    <t>PELAKSAAN UJIAN</t>
  </si>
  <si>
    <t>PENGAWAS 3 X 6 X 75.000</t>
  </si>
  <si>
    <t>FOTO 55 X 30000</t>
  </si>
  <si>
    <t>PENULISAN IJAZAH 3 X 5.000 X55</t>
  </si>
  <si>
    <t>PELATIHAN K13</t>
  </si>
  <si>
    <t xml:space="preserve"> BIAYA 3 X 500.000</t>
  </si>
  <si>
    <t>KONSUMSI 3X 16 X 15.000</t>
  </si>
  <si>
    <t>STUDY BANDING</t>
  </si>
  <si>
    <t>TRANSPORT</t>
  </si>
  <si>
    <t>KONSUMSI 2X 20 X 15.000</t>
  </si>
  <si>
    <t>WAKA KURIKULUM</t>
  </si>
  <si>
    <t>WAKA SARPRAS</t>
  </si>
  <si>
    <t>JULI</t>
  </si>
  <si>
    <t xml:space="preserve">PENGADAAN SARANA </t>
  </si>
  <si>
    <t>KELAS DAN KEBERSIHAN</t>
  </si>
  <si>
    <t>PERLENGKAPAN ADM.KLS</t>
  </si>
  <si>
    <t>ID CARD UJIAN</t>
  </si>
  <si>
    <t>KELENGKAPAN UJIAN KLS 6</t>
  </si>
  <si>
    <t>SARANA KELAS:</t>
  </si>
  <si>
    <t>KAPUR TULIS 2 X 150000</t>
  </si>
  <si>
    <t>PENGGARIS KAYU 10 X 7500</t>
  </si>
  <si>
    <t>PIGURA VISI DAN MISI/ TATA TERTIB 12 X 100000</t>
  </si>
  <si>
    <t>PIGURA PRESIDEN 12 X 100000</t>
  </si>
  <si>
    <t>GAMBAR PANCASILA 12 X 50000</t>
  </si>
  <si>
    <t>GAMBR PAHLAWAN 12 X 50000</t>
  </si>
  <si>
    <t>BAK DATA 12 X 35000</t>
  </si>
  <si>
    <t>TAMBAL SULAM MEBELER 12 X 450000</t>
  </si>
  <si>
    <t>JAM DINDING 12 X 35000</t>
  </si>
  <si>
    <t>MEDIA PEMBELAJARAN:</t>
  </si>
  <si>
    <t>ALMARI KELAS 4 X 800000</t>
  </si>
  <si>
    <t>ALAT KEBERSIHAN:</t>
  </si>
  <si>
    <t>SAPU 24 X 10000</t>
  </si>
  <si>
    <t>SEKROP 12 X 8000</t>
  </si>
  <si>
    <t>KESET 12 X 20000</t>
  </si>
  <si>
    <t>KEMOCENG 12 X 7500</t>
  </si>
  <si>
    <t>RAK SANDAL 2 X 150000</t>
  </si>
  <si>
    <t>TEMPAT SAMPAH 12 X 10000</t>
  </si>
  <si>
    <t>LAP LANTAI 4 X 65000 (ALAT PENGERING LANTAI)</t>
  </si>
  <si>
    <t>SAPU LIDI 4 X 15000</t>
  </si>
  <si>
    <t>ALAT PEMBERSIH KACA 3 X 30000</t>
  </si>
  <si>
    <t>AGUSTUS</t>
  </si>
  <si>
    <t>PENGADAAN ALAT</t>
  </si>
  <si>
    <t>OLAHRAGA DAN UKS</t>
  </si>
  <si>
    <t>OLAHRAGA:</t>
  </si>
  <si>
    <t>BOLA SEPAK 3 X200000</t>
  </si>
  <si>
    <t>BOLA VOLI 4 X 200000</t>
  </si>
  <si>
    <t>BOLA LEMPAR 10 X 10000</t>
  </si>
  <si>
    <t xml:space="preserve">MEJA TENIS </t>
  </si>
  <si>
    <t>RAKET 6 X 50000</t>
  </si>
  <si>
    <t>KOK 3 X 40000</t>
  </si>
  <si>
    <t>SEPATU LARI 2 X 350000</t>
  </si>
  <si>
    <t>UKS:</t>
  </si>
  <si>
    <t>OBAT OBATAN</t>
  </si>
  <si>
    <t>UKURAN TINGGI BADAN</t>
  </si>
  <si>
    <t>ALAT TENSI</t>
  </si>
  <si>
    <t>KOMPUTER</t>
  </si>
  <si>
    <t>PRINTER 2 X 850000</t>
  </si>
  <si>
    <t xml:space="preserve">KIPAS ANGIN KANTOR </t>
  </si>
  <si>
    <t>KABEL &amp; STOPKONTAK</t>
  </si>
  <si>
    <t>ALAT PERAWATAN:</t>
  </si>
  <si>
    <t>OBENG BESAR 2</t>
  </si>
  <si>
    <t>OBENG KECIL 2</t>
  </si>
  <si>
    <t>TANGGEM 2</t>
  </si>
  <si>
    <t>PALU 2</t>
  </si>
  <si>
    <t>GERGAJI</t>
  </si>
  <si>
    <t>PAKU</t>
  </si>
  <si>
    <t>KRAN AIR 10</t>
  </si>
  <si>
    <t>RUANG KNTOR</t>
  </si>
  <si>
    <t>KURSI GURU 20 X 300000</t>
  </si>
  <si>
    <t>LAYAR PROYEKTOR</t>
  </si>
  <si>
    <t>TAPLAK MEJA KANTOR DENGAN SELAMBU MEJA</t>
  </si>
  <si>
    <t>PAPAN DATA KEGIATAN SEKOLAH 4 BIJI</t>
  </si>
  <si>
    <t>PAPAN DATA STRUKTUR PEGAWAI</t>
  </si>
  <si>
    <t>PAPAN DATA JUMLAH SISWA</t>
  </si>
  <si>
    <t>PAPAN DATA KOHOR</t>
  </si>
  <si>
    <t>AIR MINUM GURU 1 TH</t>
  </si>
  <si>
    <t>NOVEMBER</t>
  </si>
  <si>
    <t xml:space="preserve">PENGADAAN ALMARI </t>
  </si>
  <si>
    <t>INVENTARIS SEKOLAH</t>
  </si>
  <si>
    <t>ALMARI UNTUK INVENTARIS SEKOLAH</t>
  </si>
  <si>
    <t>ALMARI ALAT ALAT SENI DAN PRAMUKA</t>
  </si>
  <si>
    <t>TENDA PRAMUKA</t>
  </si>
  <si>
    <t>TERPAL</t>
  </si>
  <si>
    <t>TEMPAT GALON SISWA 12 X 250000</t>
  </si>
  <si>
    <t>ALMARI TU</t>
  </si>
  <si>
    <t>PENERANG AUDIO</t>
  </si>
  <si>
    <t>LAMPU KELAS 12 X 45000</t>
  </si>
  <si>
    <t>LAMPU TERAS 20 X 20000</t>
  </si>
  <si>
    <t xml:space="preserve"> LAMPU KANTOR 4 X 45000</t>
  </si>
  <si>
    <t>MIKROFON</t>
  </si>
  <si>
    <t>BATERAI MIKROFON 7 X 20000</t>
  </si>
  <si>
    <t>SETER MIX</t>
  </si>
  <si>
    <t>TAHUN ANGGARAN 2016</t>
  </si>
  <si>
    <t>ANGGARAN TATA USAHA TAHUN ANGGARAN 2016</t>
  </si>
  <si>
    <t>Nama Sekolah</t>
  </si>
  <si>
    <t>: MI NURUL ISLAM LABRUK KIDUL</t>
  </si>
  <si>
    <t>Kecamatan</t>
  </si>
  <si>
    <t>: SUMBERSUKO</t>
  </si>
  <si>
    <t>Kabupaten</t>
  </si>
  <si>
    <t>: LUMAJANG</t>
  </si>
  <si>
    <t>No</t>
  </si>
  <si>
    <t>URAIAN ALAT TULIS KANTOR</t>
  </si>
  <si>
    <t>BULAN</t>
  </si>
  <si>
    <t>Total Pengeluaran</t>
  </si>
  <si>
    <t>JANUARI</t>
  </si>
  <si>
    <t>FEBRUARI</t>
  </si>
  <si>
    <t>MARET</t>
  </si>
  <si>
    <t>APRIL</t>
  </si>
  <si>
    <t>MEI</t>
  </si>
  <si>
    <t>JUNI</t>
  </si>
  <si>
    <t>Belanja Bulanan</t>
  </si>
  <si>
    <t>1.1</t>
  </si>
  <si>
    <t>Kertas HVS F4</t>
  </si>
  <si>
    <t>1.2</t>
  </si>
  <si>
    <t>kertas stiker</t>
  </si>
  <si>
    <t>1.3</t>
  </si>
  <si>
    <t>Kertas Ariston</t>
  </si>
  <si>
    <t>1.4</t>
  </si>
  <si>
    <t>Tinta Print red Colour</t>
  </si>
  <si>
    <t>1.5</t>
  </si>
  <si>
    <t>Tinta Print yellow Colour</t>
  </si>
  <si>
    <t>1.6</t>
  </si>
  <si>
    <t>Tinta Print cyan Colour</t>
  </si>
  <si>
    <t>1.7</t>
  </si>
  <si>
    <t>Tinta Print Black Colour</t>
  </si>
  <si>
    <t>1.8</t>
  </si>
  <si>
    <t>Pen Pilot</t>
  </si>
  <si>
    <t>1.9</t>
  </si>
  <si>
    <t>Lakban Hitam kecil</t>
  </si>
  <si>
    <t>1.10</t>
  </si>
  <si>
    <t>Lakban Hitam tanggung</t>
  </si>
  <si>
    <t>1.11</t>
  </si>
  <si>
    <t>Snowman Papan Board Marker + Refill</t>
  </si>
  <si>
    <t>1.12</t>
  </si>
  <si>
    <t>Snowman Papan permanent + Refill</t>
  </si>
  <si>
    <t>1.13</t>
  </si>
  <si>
    <t>Pensil + Penghapus</t>
  </si>
  <si>
    <t>1.14</t>
  </si>
  <si>
    <t>SMS 5.000 x 30 hari</t>
  </si>
  <si>
    <t>1.16</t>
  </si>
  <si>
    <t>Refil Snowman Board marker Papan Data</t>
  </si>
  <si>
    <t>Belanja Triwulan</t>
  </si>
  <si>
    <t>2.1</t>
  </si>
  <si>
    <t>Pentel Tanda Tangan</t>
  </si>
  <si>
    <t>2.2</t>
  </si>
  <si>
    <t>Isi Ulang Stampel</t>
  </si>
  <si>
    <t>2.3</t>
  </si>
  <si>
    <t>Tissue Untuk Printer</t>
  </si>
  <si>
    <t>2.4</t>
  </si>
  <si>
    <t>Refill Cutter Besar dan Kecil</t>
  </si>
  <si>
    <t>Belanja Caturwulan</t>
  </si>
  <si>
    <t>3.1</t>
  </si>
  <si>
    <t>Suntikan Tinta</t>
  </si>
  <si>
    <t>3.2</t>
  </si>
  <si>
    <t>Tinta Printer Ciyan Colour (biru)</t>
  </si>
  <si>
    <t>3.3</t>
  </si>
  <si>
    <t>Tinta Printer Yellow Colour (kuning)</t>
  </si>
  <si>
    <t>3.4</t>
  </si>
  <si>
    <t>Tinta Printer Yellow Magenta (Merah)</t>
  </si>
  <si>
    <t>Belanja Semester</t>
  </si>
  <si>
    <t>4.1</t>
  </si>
  <si>
    <t>double tape</t>
  </si>
  <si>
    <t>4.2</t>
  </si>
  <si>
    <t>isolasi bening</t>
  </si>
  <si>
    <t>4.3</t>
  </si>
  <si>
    <t>Stabillo orange</t>
  </si>
  <si>
    <t>4.4</t>
  </si>
  <si>
    <t>Stabillo hijau pupus</t>
  </si>
  <si>
    <t>4.5</t>
  </si>
  <si>
    <t>Stabillo Hijau</t>
  </si>
  <si>
    <t>4.6</t>
  </si>
  <si>
    <t>Stabillo Biru</t>
  </si>
  <si>
    <t>4.7</t>
  </si>
  <si>
    <t>Stabillo merah</t>
  </si>
  <si>
    <t>4.8</t>
  </si>
  <si>
    <t>Stabillo ungu</t>
  </si>
  <si>
    <t>4.9</t>
  </si>
  <si>
    <t>stabillo pink</t>
  </si>
  <si>
    <t>4.10</t>
  </si>
  <si>
    <t>Tinta Printer Kotak</t>
  </si>
  <si>
    <t>4.11</t>
  </si>
  <si>
    <t>Lakban Bening</t>
  </si>
  <si>
    <t>4.12</t>
  </si>
  <si>
    <t>Solasi Double Tape</t>
  </si>
  <si>
    <t>4.13</t>
  </si>
  <si>
    <t>Snowman Papan permanen</t>
  </si>
  <si>
    <t>4.14</t>
  </si>
  <si>
    <t>TipeX</t>
  </si>
  <si>
    <t>4.15</t>
  </si>
  <si>
    <t>Lem Povinal</t>
  </si>
  <si>
    <t>4.16</t>
  </si>
  <si>
    <t>isi Staples Kecil</t>
  </si>
  <si>
    <t>4.17</t>
  </si>
  <si>
    <t>Kertas HVS A4</t>
  </si>
  <si>
    <t>4.18</t>
  </si>
  <si>
    <t>Kertas Mika</t>
  </si>
  <si>
    <t>4.19</t>
  </si>
  <si>
    <t>PERAWATAN KOMPUTER</t>
  </si>
  <si>
    <t>Hardisk PC</t>
  </si>
  <si>
    <t>MEMORY PC</t>
  </si>
  <si>
    <t>POWER SUPPLY</t>
  </si>
  <si>
    <t>VGA CARD</t>
  </si>
  <si>
    <t>FLASHDISK</t>
  </si>
  <si>
    <t>Belanja Tahunan</t>
  </si>
  <si>
    <t>5.1</t>
  </si>
  <si>
    <t>Penghapus Papan Data</t>
  </si>
  <si>
    <t>5.2</t>
  </si>
  <si>
    <t>Kertas Foto</t>
  </si>
  <si>
    <t>5.3</t>
  </si>
  <si>
    <t>Gunting Kecil</t>
  </si>
  <si>
    <t>5.4</t>
  </si>
  <si>
    <t>Gunting Besar</t>
  </si>
  <si>
    <t>5.5</t>
  </si>
  <si>
    <t>Cutter Kecil bagus</t>
  </si>
  <si>
    <t>5.6</t>
  </si>
  <si>
    <t>Cutter Besar bagus</t>
  </si>
  <si>
    <t>5.7</t>
  </si>
  <si>
    <t>plong</t>
  </si>
  <si>
    <t>5.8</t>
  </si>
  <si>
    <t>penggaris besi 30</t>
  </si>
  <si>
    <t>5.9</t>
  </si>
  <si>
    <t>penggaris besi 60</t>
  </si>
  <si>
    <t>5.10</t>
  </si>
  <si>
    <t>penggaris mika besi 30</t>
  </si>
  <si>
    <t>5.11</t>
  </si>
  <si>
    <t>penggaris mika besi 60</t>
  </si>
  <si>
    <t>5.12</t>
  </si>
  <si>
    <t>Isi Staples Besar</t>
  </si>
  <si>
    <t>5.13</t>
  </si>
  <si>
    <t>Staples Kecil Alat</t>
  </si>
  <si>
    <t>5.14</t>
  </si>
  <si>
    <t xml:space="preserve">Alat Staples paling Besar </t>
  </si>
  <si>
    <t>5.15</t>
  </si>
  <si>
    <t>hardisk external 50GB</t>
  </si>
  <si>
    <t>5.16</t>
  </si>
  <si>
    <t>Baterai</t>
  </si>
  <si>
    <t>5.17</t>
  </si>
  <si>
    <t>Ariston Rp.5000 x 15 Ruang</t>
  </si>
  <si>
    <t>5.18</t>
  </si>
  <si>
    <t>Kepingan CD 1 Pack</t>
  </si>
  <si>
    <t>5.19</t>
  </si>
  <si>
    <t>CD Store (wadah cd)</t>
  </si>
  <si>
    <t>5.20</t>
  </si>
  <si>
    <t>WIFI RECEIVER</t>
  </si>
  <si>
    <t>5.21</t>
  </si>
  <si>
    <t>tang line card</t>
  </si>
  <si>
    <t>5.22</t>
  </si>
  <si>
    <t>tester Kabel Lan connector</t>
  </si>
  <si>
    <t>5.23</t>
  </si>
  <si>
    <t>Connector Rp.500 x 30 pcs</t>
  </si>
  <si>
    <t>5.24</t>
  </si>
  <si>
    <t>Paku payung</t>
  </si>
  <si>
    <t>5.25</t>
  </si>
  <si>
    <t>Paku gabus</t>
  </si>
  <si>
    <t>5.26</t>
  </si>
  <si>
    <t>palu sedang</t>
  </si>
  <si>
    <t>5.28</t>
  </si>
  <si>
    <t>meteran</t>
  </si>
  <si>
    <t>5.29</t>
  </si>
  <si>
    <t>obeng kecil (p</t>
  </si>
  <si>
    <t>5.30</t>
  </si>
  <si>
    <t>obeng besar</t>
  </si>
  <si>
    <t>JUMLAH</t>
  </si>
  <si>
    <t>Bendahara Sekolah</t>
  </si>
  <si>
    <t>Kepala Tata Usaha</t>
  </si>
  <si>
    <t>NURUL HIDAYAH,S.Pd.I,MA</t>
  </si>
  <si>
    <t>CHUSNI KURNIAWAN</t>
  </si>
  <si>
    <t>No. Urut</t>
  </si>
  <si>
    <t>No. Kode</t>
  </si>
  <si>
    <t>Uraian</t>
  </si>
  <si>
    <t>Satuan</t>
  </si>
  <si>
    <t>Jumlah</t>
  </si>
  <si>
    <t>I</t>
  </si>
  <si>
    <t>PENGEMBANGAN STANDAR KOMPETENSI KELULUSAN</t>
  </si>
  <si>
    <t>KEGIATAN ULANGAN DAN UJIAN :</t>
  </si>
  <si>
    <t>Pemantapan persiapan ujian</t>
  </si>
  <si>
    <t>3 mapel x 4 bln x 200.000</t>
  </si>
  <si>
    <t>II</t>
  </si>
  <si>
    <t>PENGEMBANGAN STANDAR ISI</t>
  </si>
  <si>
    <t>KEGIATAN PEMBELAJARAN DAN EKSTRAKURIKULER :</t>
  </si>
  <si>
    <t>Pengembangan Pendidikan Karakter</t>
  </si>
  <si>
    <t>65 siswa x 10.000</t>
  </si>
  <si>
    <t>III</t>
  </si>
  <si>
    <t>PENGEMBANGAN STANDAR PROSES PEMBELAJARAN</t>
  </si>
  <si>
    <t>PENGEMBANGAN PERPUSTAKAAN :</t>
  </si>
  <si>
    <t>3.1.1</t>
  </si>
  <si>
    <t>Pembelian Buku Teks Pelajaran</t>
  </si>
  <si>
    <t>9 tema x (65 + 64 + 58 + 53 ) x 24.000</t>
  </si>
  <si>
    <t>Buku Mapel Umum</t>
  </si>
  <si>
    <t>Buku Mapel Agama</t>
  </si>
  <si>
    <t>3.1.2</t>
  </si>
  <si>
    <t>Pembelian Buku Penunjang Pelajaran</t>
  </si>
  <si>
    <t>Buku Pegangan Guru</t>
  </si>
  <si>
    <t>3.1.3</t>
  </si>
  <si>
    <t>Pembelian Rak/Almari</t>
  </si>
  <si>
    <t>Rak Buku</t>
  </si>
  <si>
    <t>2 x 750.000</t>
  </si>
  <si>
    <t>Lemari Perpustakaan</t>
  </si>
  <si>
    <t>Kipas Angin Ruang Baca</t>
  </si>
  <si>
    <t>3.1.4</t>
  </si>
  <si>
    <t>Langganan Surat Kabar</t>
  </si>
  <si>
    <t>Suara Merdeka atau Jawa Pos</t>
  </si>
  <si>
    <t>3.1.5</t>
  </si>
  <si>
    <t>Peningkatan kompetensi tenaga pustakawan</t>
  </si>
  <si>
    <t>3.1.6</t>
  </si>
  <si>
    <t>Pemeliharaan perabot perpustakaan</t>
  </si>
  <si>
    <t>KEGIATAN DALAM RANGKA PENERIMAAN PESERTA DIDIK BARU (PPDB) :</t>
  </si>
  <si>
    <t>3.2.1</t>
  </si>
  <si>
    <t xml:space="preserve">Belanja Bahan </t>
  </si>
  <si>
    <t xml:space="preserve">Konsumsi Pembentukan Panitia </t>
  </si>
  <si>
    <t>Konsumsi Panitia</t>
  </si>
  <si>
    <t>Fotokopi Formulir Pendaftaran</t>
  </si>
  <si>
    <t>Spanduk</t>
  </si>
  <si>
    <t xml:space="preserve">Cetak Brosur Informasi Pendaftaran </t>
  </si>
  <si>
    <t>ATK PPDB</t>
  </si>
  <si>
    <t>3.2.2</t>
  </si>
  <si>
    <t>Honor Panitia Kegiatan PPDB</t>
  </si>
  <si>
    <t>3.2.3</t>
  </si>
  <si>
    <t>Uang Transport kegiatan sosialisasi PPDB</t>
  </si>
  <si>
    <t>3.3.1</t>
  </si>
  <si>
    <t>Pembelajaran Aktif, Kreatif, Efektif dan Menyenangkan (PAKEM) MI</t>
  </si>
  <si>
    <t>3.3.2</t>
  </si>
  <si>
    <t>Pramuka</t>
  </si>
  <si>
    <t>Honor Pelatih Pramuka</t>
  </si>
  <si>
    <t>50.000 x 2 pelatih x 5 pertemuan x 10 bln</t>
  </si>
  <si>
    <t xml:space="preserve">Konsumsi </t>
  </si>
  <si>
    <t>3.3.3</t>
  </si>
  <si>
    <t>Kaligrafi</t>
  </si>
  <si>
    <t xml:space="preserve"> </t>
  </si>
  <si>
    <t>Honor Pelatih Pencak Silat</t>
  </si>
  <si>
    <t>50.000 x 5 pertemuan x 10 bln</t>
  </si>
  <si>
    <t>3.3.4</t>
  </si>
  <si>
    <t>Al banjari</t>
  </si>
  <si>
    <t>Honor  Pelatih Kesenian</t>
  </si>
  <si>
    <t>3.3.5</t>
  </si>
  <si>
    <t>Lukis</t>
  </si>
  <si>
    <t>3.3.6</t>
  </si>
  <si>
    <t>MTQ</t>
  </si>
  <si>
    <t>3.3.7</t>
  </si>
  <si>
    <t>Bahasa Inggris</t>
  </si>
  <si>
    <t>Honor Tutor</t>
  </si>
  <si>
    <t>3.3.8</t>
  </si>
  <si>
    <t>Pengiriman Kompetisi/Lomba Tingkat Kabupaten</t>
  </si>
  <si>
    <t>Biaya Pendaftaran</t>
  </si>
  <si>
    <t>Pengadaan Peralatan dan Perlengkapan Kegiatan</t>
  </si>
  <si>
    <t>Dokumentasi dan  Pelaporan</t>
  </si>
  <si>
    <t>Sewa Mobil Operasional</t>
  </si>
  <si>
    <t>3.3.9</t>
  </si>
  <si>
    <t>Kegiatan Kemah Pramuka/PMR/Outbound</t>
  </si>
  <si>
    <t>Kesehatan</t>
  </si>
  <si>
    <t xml:space="preserve">Sewa Truk Operasional </t>
  </si>
  <si>
    <t>3.3.10</t>
  </si>
  <si>
    <t>Pesantren Kilat Romadlon</t>
  </si>
  <si>
    <t xml:space="preserve">Pengadaan Modul </t>
  </si>
  <si>
    <t>Honor Pengisi Tausiyah / Narasumber</t>
  </si>
  <si>
    <t>3.3.11</t>
  </si>
  <si>
    <t>UKS</t>
  </si>
  <si>
    <t>IV</t>
  </si>
  <si>
    <t>PENGEMBANGAN STANDAR TENAGA PENDIDIK DAN TENAGA KEPENDIDIKAN</t>
  </si>
  <si>
    <t>PENGEMBANGAN PROFESI GURU DAN TENAGA KEPENDIDIKAN :</t>
  </si>
  <si>
    <t>4.1.1</t>
  </si>
  <si>
    <t>Menyusun Administrasi Pembelajaran</t>
  </si>
  <si>
    <t>Menyusun Administrasi Kepala</t>
  </si>
  <si>
    <t>V</t>
  </si>
  <si>
    <t>PENGEMBANGAN STANDAR SARANA DAN PRASARANA MADRASAH</t>
  </si>
  <si>
    <t>PERAWATAN MADRASAH :</t>
  </si>
  <si>
    <t>5.1.1</t>
  </si>
  <si>
    <t>Pemeliharaan dan Perbaikan Gedung</t>
  </si>
  <si>
    <t>Biaya Bahan</t>
  </si>
  <si>
    <t>Upah Tukang</t>
  </si>
  <si>
    <t>5.1.2</t>
  </si>
  <si>
    <t>Biaya Pengecatan Gedung/Pagar</t>
  </si>
  <si>
    <t>5.1.3</t>
  </si>
  <si>
    <t>Biaya Perbaikan KM/WC</t>
  </si>
  <si>
    <t>5.1.4</t>
  </si>
  <si>
    <t>Biaya Perbaikan Pintu/Jendela</t>
  </si>
  <si>
    <t>5.1.5</t>
  </si>
  <si>
    <t>Biaya Perbaikan Saluran Air</t>
  </si>
  <si>
    <t>5.1.6</t>
  </si>
  <si>
    <t>Biaya Perawatan Meja Kursi Guru</t>
  </si>
  <si>
    <t>5.1.7</t>
  </si>
  <si>
    <t>Biaya Perawatan Meja Kursi Siswa</t>
  </si>
  <si>
    <t>5.1.8</t>
  </si>
  <si>
    <t>Biaya Perawatan Almari</t>
  </si>
  <si>
    <t>5.1.9</t>
  </si>
  <si>
    <t>Biaya Perawatan Papan Tulis</t>
  </si>
  <si>
    <t>5.1.10</t>
  </si>
  <si>
    <t>Biaya Perawatan Komputer</t>
  </si>
  <si>
    <t>5.1.11</t>
  </si>
  <si>
    <t>Biaya Perawatan Proyektor</t>
  </si>
  <si>
    <t>5.1.12</t>
  </si>
  <si>
    <t>Biaya Perawatan Printer</t>
  </si>
  <si>
    <t>PEMBELIAN PERANGKAT KOMPUTER :</t>
  </si>
  <si>
    <t>5.2.1</t>
  </si>
  <si>
    <t>Pengadaan Komputer</t>
  </si>
  <si>
    <t>5.2.2</t>
  </si>
  <si>
    <t>Pengadaan Laptop</t>
  </si>
  <si>
    <t>5.2.3</t>
  </si>
  <si>
    <t>Pengadaan Printer</t>
  </si>
  <si>
    <t>5.2.4</t>
  </si>
  <si>
    <t>Pengadaan LCD</t>
  </si>
  <si>
    <t>5.2.5</t>
  </si>
  <si>
    <t>Pengadaan Scanner</t>
  </si>
  <si>
    <t>5.2.6</t>
  </si>
  <si>
    <t>Pengadaan Alat Pengeras Suara</t>
  </si>
  <si>
    <t>5.2.7</t>
  </si>
  <si>
    <t>Pengadaan Kipas ruang Guru</t>
  </si>
  <si>
    <t xml:space="preserve">BIAYA LAINNYA JIKA SELURUH KOMPONEN 1 s.d 12 </t>
  </si>
  <si>
    <t>TELAH TERPENUHI PENDANAANNYA DARI BOS</t>
  </si>
  <si>
    <t>5.3.1</t>
  </si>
  <si>
    <t>Pengadaan Alat Peraga Pendidikan/Media Pembelajaran</t>
  </si>
  <si>
    <t>Pembelian Alat Peraga</t>
  </si>
  <si>
    <t>Pembelian Media Pembelajaran</t>
  </si>
  <si>
    <t>5.3.2</t>
  </si>
  <si>
    <t>Pengadaan Mesin Ketik</t>
  </si>
  <si>
    <t>5.3.3</t>
  </si>
  <si>
    <t>Pengadaan Finger Print</t>
  </si>
  <si>
    <t>5.3.4</t>
  </si>
  <si>
    <t>Pengadaan Alat Ibadah</t>
  </si>
  <si>
    <t>Pembelian Sarung</t>
  </si>
  <si>
    <t>Pembelian Rukuh</t>
  </si>
  <si>
    <t>Pembelian Sajadah</t>
  </si>
  <si>
    <t>Pembelian Kupluk</t>
  </si>
  <si>
    <t>5.3.5</t>
  </si>
  <si>
    <t>Pengadaan Meja Kursi Guru</t>
  </si>
  <si>
    <t>250.000 x 15</t>
  </si>
  <si>
    <t>5.3.6</t>
  </si>
  <si>
    <t>Pengadaan Meja Kursi Siswa</t>
  </si>
  <si>
    <t>5.3.7</t>
  </si>
  <si>
    <t>Pengadaan Almari</t>
  </si>
  <si>
    <t>5.3.8</t>
  </si>
  <si>
    <t>Pengadaan Papan Tulis</t>
  </si>
  <si>
    <t>5.3.9</t>
  </si>
  <si>
    <t>Pemasangan instalasi baru</t>
  </si>
  <si>
    <t>VI</t>
  </si>
  <si>
    <t>PENGEMBANGAN STANDAR PEMBIAYAAN</t>
  </si>
  <si>
    <t>ANGGANAN DAYA DAN JASA :</t>
  </si>
  <si>
    <t>6.1.1</t>
  </si>
  <si>
    <t>Langganan Listrik</t>
  </si>
  <si>
    <t>Pembayaran Bea Langganan Listrik Bulanan</t>
  </si>
  <si>
    <t>300.000 x 12 bln</t>
  </si>
  <si>
    <t>6.1.2</t>
  </si>
  <si>
    <t>Langganan Internet</t>
  </si>
  <si>
    <t>Pembayaran Bea Langganan Internet Bulanan</t>
  </si>
  <si>
    <t>600.000 x 12 bln</t>
  </si>
  <si>
    <t>6.1.3</t>
  </si>
  <si>
    <t>Langganan Telepon</t>
  </si>
  <si>
    <t>Pembayaran Bea Langganan Telepon Bulanan</t>
  </si>
  <si>
    <t>6.1.4</t>
  </si>
  <si>
    <t>Langganan Air PDAM</t>
  </si>
  <si>
    <t>Pembayaran Bea Langganan Air PDAM Bulanan</t>
  </si>
  <si>
    <t>6.1.5</t>
  </si>
  <si>
    <t>Iuran KKM, KKG, UKS, Porseni dan Pramuka</t>
  </si>
  <si>
    <t>4.200 x 12 bln x 358 siswa</t>
  </si>
  <si>
    <t>MEMBANTU SISWA MISKIN :</t>
  </si>
  <si>
    <t>6.2.1</t>
  </si>
  <si>
    <t>Membantu Membeli Perlengkapan Sekolah</t>
  </si>
  <si>
    <t>6.3.1</t>
  </si>
  <si>
    <t>PENDIDIKAN DAN PELATIHAN</t>
  </si>
  <si>
    <t>6.4.1</t>
  </si>
  <si>
    <t xml:space="preserve">PEMBAYARAN HONORARIUM BULANAN GURU BUKAN PNS (GBPNS) </t>
  </si>
  <si>
    <t>12 bln x 12.433.000</t>
  </si>
  <si>
    <t>DAN TENAGA KEPENDIDIKAN BUKAN PNS :</t>
  </si>
  <si>
    <t>VII</t>
  </si>
  <si>
    <t>PENGEMBANGAN STANDAR PENGELOLAAN</t>
  </si>
  <si>
    <t>PEMBELIAN BAHAN-BAHAN HABIS PAKAI :</t>
  </si>
  <si>
    <t>7.1.1</t>
  </si>
  <si>
    <t>Kegiatan Rumah Tangga Madrasah</t>
  </si>
  <si>
    <t>Konsumsi Rapat  Guru / Pegawai [22 orang x 12 bulan]</t>
  </si>
  <si>
    <t>22 orang x 12 bln x 10.000</t>
  </si>
  <si>
    <t>Konsumsi Tamu</t>
  </si>
  <si>
    <t>35.000 x 12 bln</t>
  </si>
  <si>
    <t>Biaya Rapat Wali Murid Kelas 1 - 6 (352 Orang x 1 Keg)</t>
  </si>
  <si>
    <t>358 x 5.000</t>
  </si>
  <si>
    <t>Biaya Rapat Wali Murid Kelas 6</t>
  </si>
  <si>
    <t>7.1.2</t>
  </si>
  <si>
    <t>Belanja Barang/Jasa/ART</t>
  </si>
  <si>
    <t>Sapu Lidi</t>
  </si>
  <si>
    <t>Sapu Lantai</t>
  </si>
  <si>
    <t>Pengharum Ruangan Cair</t>
  </si>
  <si>
    <t>Pengharum Ruangan Padat</t>
  </si>
  <si>
    <t>Ekrak Plastik</t>
  </si>
  <si>
    <t>Sulak/ Kemoceng</t>
  </si>
  <si>
    <t>Lap Tangan</t>
  </si>
  <si>
    <t>Gayung</t>
  </si>
  <si>
    <t>Sikat WC</t>
  </si>
  <si>
    <t>Keset</t>
  </si>
  <si>
    <t>Sabun Cream</t>
  </si>
  <si>
    <t>Kreolin</t>
  </si>
  <si>
    <t>Bak Sampah</t>
  </si>
  <si>
    <t>Pot Bunga</t>
  </si>
  <si>
    <t>Alat Pel</t>
  </si>
  <si>
    <t>Clir Pembersih Kaca</t>
  </si>
  <si>
    <t>7.1.3</t>
  </si>
  <si>
    <t>Pengadaan Sarana Penunjang KBM (ATK KBM)</t>
  </si>
  <si>
    <t>Spidol Board Marker</t>
  </si>
  <si>
    <t>Refil Spidol</t>
  </si>
  <si>
    <t xml:space="preserve">Kertas HVS </t>
  </si>
  <si>
    <t>Kertas Buram</t>
  </si>
  <si>
    <t>Kertas Folio Bergaris</t>
  </si>
  <si>
    <t>Kertas Buffalo</t>
  </si>
  <si>
    <t>Tinta Printer</t>
  </si>
  <si>
    <t>Stop Map Kertas</t>
  </si>
  <si>
    <t>Snalhecter Transparan</t>
  </si>
  <si>
    <t>Ordner</t>
  </si>
  <si>
    <t xml:space="preserve">Ballpoin </t>
  </si>
  <si>
    <t>Tip-Ex</t>
  </si>
  <si>
    <t>Penghapus Papan Tulis</t>
  </si>
  <si>
    <t>Amplop Besar</t>
  </si>
  <si>
    <t>Amplop Tanggung</t>
  </si>
  <si>
    <t xml:space="preserve">Lem Kertas </t>
  </si>
  <si>
    <t>Pensil</t>
  </si>
  <si>
    <t>Stip</t>
  </si>
  <si>
    <t>Penggaris Besi</t>
  </si>
  <si>
    <t>Penggaris Plastik</t>
  </si>
  <si>
    <t>Gunting</t>
  </si>
  <si>
    <t>Carter</t>
  </si>
  <si>
    <t>Bak Stempel</t>
  </si>
  <si>
    <t>Tinta Stempel</t>
  </si>
  <si>
    <t>Staples</t>
  </si>
  <si>
    <t>Isi Staples</t>
  </si>
  <si>
    <t>Stabilo</t>
  </si>
  <si>
    <t>Clip Peper</t>
  </si>
  <si>
    <t>Binder Clip Kecil</t>
  </si>
  <si>
    <t>Binder Clip Tanggung</t>
  </si>
  <si>
    <t>Binder Clip Besar</t>
  </si>
  <si>
    <t>7.1.4</t>
  </si>
  <si>
    <t>Kelengkapan kelas</t>
  </si>
  <si>
    <t>poster</t>
  </si>
  <si>
    <t>7.1.5</t>
  </si>
  <si>
    <t>Penggandaan surat menyurat lembaga</t>
  </si>
  <si>
    <t>150.000 x 12 bln</t>
  </si>
  <si>
    <t>PEMBIAYAAN PENGELOLAAN BOS :</t>
  </si>
  <si>
    <t>7.2.1</t>
  </si>
  <si>
    <t>Penyusunan SPJ BOS</t>
  </si>
  <si>
    <t>200.000 x 4</t>
  </si>
  <si>
    <t>Pengadaan ATK</t>
  </si>
  <si>
    <t>Fotokopi/Jilid</t>
  </si>
  <si>
    <t>7.2.2</t>
  </si>
  <si>
    <t>Transpot pengambilan dana bos</t>
  </si>
  <si>
    <t xml:space="preserve">200.000 x 4 </t>
  </si>
  <si>
    <t>VIII</t>
  </si>
  <si>
    <t>PENGEMBANGAN DAN IMPLEMENTASI SISTEM PENILAIAN</t>
  </si>
  <si>
    <t>8.1.1</t>
  </si>
  <si>
    <t>Pelaksanaan Ujian Tengah Semester (UTS)</t>
  </si>
  <si>
    <t>10.000 x 2 x 358</t>
  </si>
  <si>
    <t>Honorarium</t>
  </si>
  <si>
    <t>Dokumentasi dan  Pelaporan kepada Orang Tua</t>
  </si>
  <si>
    <t>8.1.2</t>
  </si>
  <si>
    <t xml:space="preserve">Pelaksanaan Try Out </t>
  </si>
  <si>
    <t>2 x 35.000 x 55 siswa</t>
  </si>
  <si>
    <t>8.1.4</t>
  </si>
  <si>
    <t>Pelaksanaan Ujian Akhir Semester (UAS)</t>
  </si>
  <si>
    <t>15.000 x 2 x 358</t>
  </si>
  <si>
    <t>123 siswa x 25.000</t>
  </si>
  <si>
    <t>8.1.5</t>
  </si>
  <si>
    <t>Pelaksanaan Ujian Madrasah (UM)</t>
  </si>
  <si>
    <t>55 siswa x 60.000</t>
  </si>
  <si>
    <t>8.1.6</t>
  </si>
  <si>
    <t>Penulisan Ijazah / STTB</t>
  </si>
  <si>
    <t>8.1.7</t>
  </si>
  <si>
    <t>Foto Ujian Kelas VI</t>
  </si>
  <si>
    <t>8.1.8</t>
  </si>
  <si>
    <t>Penyusunan Kisi-kisi dan penggandaan Soal Ulangan Harian</t>
  </si>
  <si>
    <t>100.000 x 10 bln</t>
  </si>
  <si>
    <t>8.1.9</t>
  </si>
  <si>
    <t>Transpot Pengawas Ujian</t>
  </si>
  <si>
    <t>3 ujian x 6 orang x 75.000</t>
  </si>
  <si>
    <t>KOMPUTER 2 X 4000.000</t>
  </si>
  <si>
    <t>MEJA KOMP 2 X 350.000</t>
  </si>
  <si>
    <t>SATUAN</t>
  </si>
  <si>
    <t>OK</t>
  </si>
  <si>
    <t>XXXXX</t>
  </si>
  <si>
    <t>-</t>
  </si>
  <si>
    <t>APABILA MASUK KABUPATEN BOLEH BELI</t>
  </si>
  <si>
    <t>- CATUR 1PA 1 PI</t>
  </si>
  <si>
    <t>KONSUMSI @Rp 10.000 X 35</t>
  </si>
  <si>
    <t>Kaos Kontingen 12 @ 25.000</t>
  </si>
  <si>
    <t>d. Sewa kompor 8 hari @ Rp. 10.000</t>
  </si>
  <si>
    <t>f. Tampar 10 BIJI @ Rp.7.500</t>
  </si>
  <si>
    <t>j. Terpal VOL 12 M @ Rp. 15.000</t>
  </si>
  <si>
    <t>SUMBER DANA INFAQ</t>
  </si>
  <si>
    <t>POR SD/MI KEC.</t>
  </si>
  <si>
    <t>VITAMIN 11 SISWA UTK ATLETIK PER LATIHAN @ Rp. 10.000</t>
  </si>
  <si>
    <t>PROGRAM YANG PERLU DIMASUKKAN</t>
  </si>
  <si>
    <t>TAHFIDZ JUZ AMMA</t>
  </si>
  <si>
    <t>TOTAL KESELURUHAN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</si>
</sst>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Rp&quot;* #,##0_);_(&quot;Rp&quot;* \(#,##0\);_(&quot;Rp&quot;* &quot;-&quot;_);_(@_)"/>
    <numFmt numFmtId="164" formatCode="_-&quot;Rp&quot;* #,##0_-;\-&quot;Rp&quot;* #,##0_-;_-&quot;Rp&quot;* &quot;-&quot;_-;_-@_-"/>
    <numFmt numFmtId="165" formatCode="dd/mm/yy;@"/>
  </numFmts>
  <fonts count="2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u val="singleAccounting"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9" fillId="0" borderId="0"/>
  </cellStyleXfs>
  <cellXfs count="140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/>
    <xf numFmtId="0" fontId="5" fillId="0" borderId="1" xfId="0" applyFont="1" applyBorder="1" applyAlignment="1">
      <alignment horizontal="right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49" fontId="0" fillId="0" borderId="1" xfId="0" applyNumberFormat="1" applyBorder="1"/>
    <xf numFmtId="0" fontId="7" fillId="0" borderId="1" xfId="0" applyFont="1" applyBorder="1"/>
    <xf numFmtId="49" fontId="5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64" fontId="0" fillId="0" borderId="5" xfId="0" applyNumberFormat="1" applyBorder="1"/>
    <xf numFmtId="49" fontId="9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2" fillId="0" borderId="0" xfId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2" fillId="0" borderId="0" xfId="1" applyBorder="1" applyAlignment="1">
      <alignment horizontal="center" vertical="center"/>
    </xf>
    <xf numFmtId="0" fontId="12" fillId="0" borderId="0" xfId="1" applyBorder="1" applyAlignment="1">
      <alignment vertical="center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2" fillId="0" borderId="13" xfId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2" fillId="0" borderId="2" xfId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left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vertical="center"/>
    </xf>
    <xf numFmtId="4" fontId="15" fillId="0" borderId="3" xfId="1" applyNumberFormat="1" applyFont="1" applyBorder="1" applyAlignment="1">
      <alignment horizontal="right" vertical="center"/>
    </xf>
    <xf numFmtId="0" fontId="12" fillId="0" borderId="3" xfId="1" applyBorder="1" applyAlignment="1">
      <alignment horizontal="right" vertical="center"/>
    </xf>
    <xf numFmtId="4" fontId="12" fillId="0" borderId="3" xfId="1" applyNumberFormat="1" applyBorder="1" applyAlignment="1">
      <alignment horizontal="right" vertical="center"/>
    </xf>
    <xf numFmtId="0" fontId="14" fillId="0" borderId="22" xfId="1" applyFont="1" applyBorder="1" applyAlignment="1">
      <alignment horizontal="center" vertical="center"/>
    </xf>
    <xf numFmtId="0" fontId="15" fillId="0" borderId="23" xfId="1" quotePrefix="1" applyFont="1" applyBorder="1" applyAlignment="1">
      <alignment horizontal="center" vertical="center"/>
    </xf>
    <xf numFmtId="0" fontId="15" fillId="0" borderId="24" xfId="1" applyFont="1" applyBorder="1" applyAlignment="1">
      <alignment horizontal="left" vertical="center"/>
    </xf>
    <xf numFmtId="0" fontId="15" fillId="0" borderId="25" xfId="1" applyFont="1" applyBorder="1" applyAlignment="1">
      <alignment vertical="center"/>
    </xf>
    <xf numFmtId="4" fontId="15" fillId="0" borderId="1" xfId="1" applyNumberFormat="1" applyFont="1" applyBorder="1" applyAlignment="1">
      <alignment horizontal="right" vertical="center"/>
    </xf>
    <xf numFmtId="4" fontId="12" fillId="0" borderId="1" xfId="1" applyNumberFormat="1" applyBorder="1" applyAlignment="1">
      <alignment horizontal="right" vertical="center"/>
    </xf>
    <xf numFmtId="0" fontId="14" fillId="0" borderId="23" xfId="1" applyFont="1" applyBorder="1" applyAlignment="1">
      <alignment horizontal="left" vertical="center"/>
    </xf>
    <xf numFmtId="0" fontId="15" fillId="0" borderId="24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/>
    </xf>
    <xf numFmtId="4" fontId="15" fillId="0" borderId="26" xfId="1" applyNumberFormat="1" applyFont="1" applyBorder="1" applyAlignment="1">
      <alignment horizontal="right" vertical="center"/>
    </xf>
    <xf numFmtId="0" fontId="15" fillId="0" borderId="24" xfId="1" applyFont="1" applyBorder="1" applyAlignment="1">
      <alignment vertical="center"/>
    </xf>
    <xf numFmtId="0" fontId="15" fillId="0" borderId="27" xfId="1" applyFont="1" applyBorder="1" applyAlignment="1">
      <alignment vertical="center"/>
    </xf>
    <xf numFmtId="0" fontId="15" fillId="0" borderId="28" xfId="1" applyFont="1" applyBorder="1" applyAlignment="1">
      <alignment vertical="center"/>
    </xf>
    <xf numFmtId="0" fontId="14" fillId="0" borderId="29" xfId="1" applyFont="1" applyBorder="1" applyAlignment="1">
      <alignment horizontal="center" vertical="center"/>
    </xf>
    <xf numFmtId="0" fontId="15" fillId="0" borderId="27" xfId="1" applyFont="1" applyBorder="1" applyAlignment="1">
      <alignment horizontal="left" vertical="center"/>
    </xf>
    <xf numFmtId="0" fontId="13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4" fontId="15" fillId="0" borderId="2" xfId="1" applyNumberFormat="1" applyFont="1" applyBorder="1" applyAlignment="1">
      <alignment horizontal="right" vertical="center"/>
    </xf>
    <xf numFmtId="4" fontId="13" fillId="0" borderId="2" xfId="1" applyNumberFormat="1" applyFont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2" xfId="0" applyFill="1" applyBorder="1"/>
    <xf numFmtId="0" fontId="5" fillId="2" borderId="32" xfId="0" applyFont="1" applyFill="1" applyBorder="1"/>
    <xf numFmtId="0" fontId="0" fillId="0" borderId="1" xfId="2" applyFont="1" applyBorder="1" applyProtection="1">
      <protection hidden="1"/>
    </xf>
    <xf numFmtId="42" fontId="0" fillId="0" borderId="1" xfId="2" applyNumberFormat="1" applyFont="1" applyBorder="1" applyProtection="1">
      <protection hidden="1"/>
    </xf>
    <xf numFmtId="0" fontId="0" fillId="0" borderId="1" xfId="0" applyFont="1" applyBorder="1"/>
    <xf numFmtId="0" fontId="0" fillId="2" borderId="1" xfId="0" applyFill="1" applyBorder="1"/>
    <xf numFmtId="0" fontId="5" fillId="2" borderId="1" xfId="0" applyFont="1" applyFill="1" applyBorder="1"/>
    <xf numFmtId="0" fontId="9" fillId="0" borderId="1" xfId="2" applyFont="1" applyBorder="1" applyProtection="1">
      <protection hidden="1"/>
    </xf>
    <xf numFmtId="0" fontId="5" fillId="2" borderId="1" xfId="2" applyFont="1" applyFill="1" applyBorder="1" applyProtection="1">
      <protection hidden="1"/>
    </xf>
    <xf numFmtId="42" fontId="0" fillId="0" borderId="1" xfId="0" applyNumberFormat="1" applyFont="1" applyBorder="1"/>
    <xf numFmtId="0" fontId="11" fillId="2" borderId="1" xfId="0" applyFont="1" applyFill="1" applyBorder="1"/>
    <xf numFmtId="0" fontId="0" fillId="0" borderId="1" xfId="0" applyBorder="1" applyAlignment="1">
      <alignment vertical="center"/>
    </xf>
    <xf numFmtId="0" fontId="9" fillId="0" borderId="1" xfId="2" applyFont="1" applyBorder="1" applyAlignment="1" applyProtection="1">
      <alignment vertical="center"/>
      <protection hidden="1"/>
    </xf>
    <xf numFmtId="42" fontId="9" fillId="0" borderId="1" xfId="2" applyNumberFormat="1" applyFont="1" applyBorder="1" applyAlignment="1" applyProtection="1">
      <alignment vertical="center"/>
      <protection hidden="1"/>
    </xf>
    <xf numFmtId="0" fontId="5" fillId="0" borderId="1" xfId="2" applyFont="1" applyBorder="1" applyProtection="1">
      <protection hidden="1"/>
    </xf>
    <xf numFmtId="0" fontId="0" fillId="0" borderId="23" xfId="2" applyFont="1" applyBorder="1" applyProtection="1">
      <protection hidden="1"/>
    </xf>
    <xf numFmtId="42" fontId="0" fillId="0" borderId="23" xfId="2" applyNumberFormat="1" applyFont="1" applyBorder="1" applyProtection="1">
      <protection hidden="1"/>
    </xf>
    <xf numFmtId="0" fontId="0" fillId="0" borderId="1" xfId="2" applyFont="1" applyFill="1" applyBorder="1" applyProtection="1">
      <protection hidden="1"/>
    </xf>
    <xf numFmtId="42" fontId="0" fillId="0" borderId="1" xfId="2" applyNumberFormat="1" applyFont="1" applyFill="1" applyBorder="1" applyProtection="1">
      <protection hidden="1"/>
    </xf>
    <xf numFmtId="0" fontId="0" fillId="0" borderId="26" xfId="0" applyBorder="1"/>
    <xf numFmtId="42" fontId="0" fillId="0" borderId="26" xfId="2" applyNumberFormat="1" applyFont="1" applyBorder="1" applyProtection="1">
      <protection hidden="1"/>
    </xf>
    <xf numFmtId="0" fontId="5" fillId="0" borderId="33" xfId="0" applyFont="1" applyBorder="1"/>
    <xf numFmtId="42" fontId="5" fillId="0" borderId="33" xfId="0" applyNumberFormat="1" applyFont="1" applyBorder="1"/>
    <xf numFmtId="42" fontId="0" fillId="0" borderId="33" xfId="2" applyNumberFormat="1" applyFont="1" applyBorder="1" applyProtection="1">
      <protection hidden="1"/>
    </xf>
    <xf numFmtId="0" fontId="0" fillId="0" borderId="1" xfId="0" applyFill="1" applyBorder="1"/>
    <xf numFmtId="165" fontId="0" fillId="0" borderId="1" xfId="0" applyNumberFormat="1" applyFill="1" applyBorder="1"/>
    <xf numFmtId="164" fontId="0" fillId="0" borderId="1" xfId="0" applyNumberFormat="1" applyFill="1" applyBorder="1"/>
    <xf numFmtId="164" fontId="0" fillId="0" borderId="2" xfId="0" applyNumberFormat="1" applyFill="1" applyBorder="1"/>
    <xf numFmtId="0" fontId="5" fillId="0" borderId="1" xfId="0" applyFont="1" applyFill="1" applyBorder="1" applyAlignment="1">
      <alignment horizontal="right"/>
    </xf>
    <xf numFmtId="164" fontId="0" fillId="0" borderId="3" xfId="0" applyNumberFormat="1" applyFill="1" applyBorder="1"/>
    <xf numFmtId="0" fontId="6" fillId="0" borderId="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Fill="1" applyBorder="1"/>
    <xf numFmtId="164" fontId="20" fillId="0" borderId="4" xfId="0" applyNumberFormat="1" applyFont="1" applyFill="1" applyBorder="1"/>
    <xf numFmtId="164" fontId="19" fillId="0" borderId="4" xfId="0" applyNumberFormat="1" applyFont="1" applyFill="1" applyBorder="1"/>
    <xf numFmtId="164" fontId="19" fillId="0" borderId="34" xfId="0" applyNumberFormat="1" applyFont="1" applyFill="1" applyBorder="1"/>
    <xf numFmtId="164" fontId="20" fillId="0" borderId="1" xfId="0" applyNumberFormat="1" applyFont="1" applyBorder="1"/>
    <xf numFmtId="0" fontId="19" fillId="0" borderId="0" xfId="0" applyFont="1" applyAlignment="1">
      <alignment horizontal="center"/>
    </xf>
    <xf numFmtId="0" fontId="19" fillId="0" borderId="1" xfId="0" applyFont="1" applyBorder="1"/>
    <xf numFmtId="164" fontId="19" fillId="0" borderId="1" xfId="0" applyNumberFormat="1" applyFont="1" applyBorder="1"/>
    <xf numFmtId="0" fontId="0" fillId="0" borderId="1" xfId="0" applyBorder="1" applyAlignment="1">
      <alignment shrinkToFit="1"/>
    </xf>
    <xf numFmtId="164" fontId="5" fillId="0" borderId="0" xfId="0" applyNumberFormat="1" applyFont="1"/>
    <xf numFmtId="0" fontId="0" fillId="0" borderId="0" xfId="0" applyBorder="1"/>
    <xf numFmtId="0" fontId="5" fillId="0" borderId="0" xfId="0" applyFont="1" applyBorder="1" applyAlignment="1">
      <alignment horizontal="right"/>
    </xf>
    <xf numFmtId="164" fontId="0" fillId="0" borderId="0" xfId="0" applyNumberFormat="1" applyBorder="1"/>
    <xf numFmtId="0" fontId="9" fillId="0" borderId="0" xfId="0" applyFont="1" applyBorder="1" applyAlignment="1">
      <alignment horizontal="left" vertical="top"/>
    </xf>
    <xf numFmtId="0" fontId="0" fillId="0" borderId="0" xfId="0" applyBorder="1" applyAlignment="1">
      <alignment shrinkToFit="1"/>
    </xf>
    <xf numFmtId="0" fontId="19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colors>
    <mruColors>
      <color rgb="FFA6E4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6"/>
  <sheetViews>
    <sheetView view="pageBreakPreview" zoomScaleNormal="100" zoomScaleSheetLayoutView="100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A16" sqref="A16:XFD16"/>
    </sheetView>
  </sheetViews>
  <sheetFormatPr defaultRowHeight="15" x14ac:dyDescent="0.25"/>
  <cols>
    <col min="3" max="3" width="62" customWidth="1"/>
    <col min="4" max="5" width="69.28515625" customWidth="1"/>
    <col min="6" max="6" width="41" customWidth="1"/>
    <col min="7" max="7" width="17.42578125" customWidth="1"/>
  </cols>
  <sheetData>
    <row r="2" spans="1:7" ht="15.75" thickBot="1" x14ac:dyDescent="0.3"/>
    <row r="3" spans="1:7" ht="15.75" thickTop="1" x14ac:dyDescent="0.25">
      <c r="A3" s="88" t="s">
        <v>401</v>
      </c>
      <c r="B3" s="88" t="s">
        <v>402</v>
      </c>
      <c r="C3" s="88" t="s">
        <v>403</v>
      </c>
      <c r="D3" s="88" t="s">
        <v>704</v>
      </c>
      <c r="E3" s="88" t="s">
        <v>396</v>
      </c>
      <c r="F3" s="88" t="s">
        <v>404</v>
      </c>
      <c r="G3" s="88" t="s">
        <v>405</v>
      </c>
    </row>
    <row r="4" spans="1:7" x14ac:dyDescent="0.25">
      <c r="A4" s="89"/>
      <c r="B4" s="89"/>
      <c r="C4" s="89"/>
      <c r="D4" s="89"/>
      <c r="E4" s="89"/>
      <c r="F4" s="89"/>
      <c r="G4" s="89"/>
    </row>
    <row r="5" spans="1:7" ht="15.75" thickBot="1" x14ac:dyDescent="0.3">
      <c r="A5" s="90">
        <v>1</v>
      </c>
      <c r="B5" s="90">
        <v>2</v>
      </c>
      <c r="C5" s="90">
        <v>3</v>
      </c>
      <c r="D5" s="90"/>
      <c r="E5" s="90"/>
      <c r="F5" s="90"/>
      <c r="G5" s="90"/>
    </row>
    <row r="6" spans="1:7" ht="15.75" thickTop="1" x14ac:dyDescent="0.25">
      <c r="A6" s="91" t="s">
        <v>406</v>
      </c>
      <c r="B6" s="91"/>
      <c r="C6" s="92" t="s">
        <v>407</v>
      </c>
      <c r="D6" s="92"/>
      <c r="E6" s="92"/>
      <c r="F6" s="92"/>
      <c r="G6" s="92"/>
    </row>
    <row r="7" spans="1:7" x14ac:dyDescent="0.25">
      <c r="A7" s="1"/>
      <c r="B7" s="1">
        <v>1</v>
      </c>
      <c r="C7" s="93" t="s">
        <v>408</v>
      </c>
      <c r="D7" s="93"/>
      <c r="E7" s="93"/>
      <c r="F7" s="93"/>
      <c r="G7" s="94"/>
    </row>
    <row r="8" spans="1:7" x14ac:dyDescent="0.25">
      <c r="A8" s="1"/>
      <c r="B8" s="1" t="s">
        <v>245</v>
      </c>
      <c r="C8" s="93" t="s">
        <v>409</v>
      </c>
      <c r="D8" s="93"/>
      <c r="E8" s="93"/>
      <c r="F8" s="94" t="s">
        <v>410</v>
      </c>
      <c r="G8" s="94">
        <v>2400000</v>
      </c>
    </row>
    <row r="9" spans="1:7" x14ac:dyDescent="0.25">
      <c r="A9" s="1"/>
      <c r="B9" s="1"/>
      <c r="C9" s="95"/>
      <c r="D9" s="95"/>
      <c r="E9" s="95"/>
      <c r="F9" s="95"/>
      <c r="G9" s="94"/>
    </row>
    <row r="10" spans="1:7" x14ac:dyDescent="0.25">
      <c r="A10" s="96" t="s">
        <v>411</v>
      </c>
      <c r="B10" s="96"/>
      <c r="C10" s="97" t="s">
        <v>412</v>
      </c>
      <c r="D10" s="97"/>
      <c r="E10" s="97"/>
      <c r="F10" s="97"/>
      <c r="G10" s="94"/>
    </row>
    <row r="11" spans="1:7" x14ac:dyDescent="0.25">
      <c r="A11" s="1"/>
      <c r="B11" s="1">
        <v>1</v>
      </c>
      <c r="C11" s="98" t="s">
        <v>413</v>
      </c>
      <c r="D11" s="98"/>
      <c r="E11" s="98"/>
      <c r="F11" s="98"/>
      <c r="G11" s="94"/>
    </row>
    <row r="12" spans="1:7" x14ac:dyDescent="0.25">
      <c r="A12" s="1"/>
      <c r="B12" s="1"/>
      <c r="C12" s="93" t="s">
        <v>414</v>
      </c>
      <c r="D12" s="93"/>
      <c r="E12" s="93"/>
      <c r="F12" s="94" t="s">
        <v>415</v>
      </c>
      <c r="G12" s="94">
        <v>650000</v>
      </c>
    </row>
    <row r="13" spans="1:7" x14ac:dyDescent="0.25">
      <c r="A13" s="1"/>
      <c r="B13" s="1"/>
      <c r="C13" s="95"/>
      <c r="D13" s="95"/>
      <c r="E13" s="95"/>
      <c r="F13" s="95"/>
      <c r="G13" s="94"/>
    </row>
    <row r="14" spans="1:7" x14ac:dyDescent="0.25">
      <c r="A14" s="96" t="s">
        <v>416</v>
      </c>
      <c r="B14" s="96"/>
      <c r="C14" s="97" t="s">
        <v>417</v>
      </c>
      <c r="D14" s="97"/>
      <c r="E14" s="97"/>
      <c r="F14" s="97"/>
      <c r="G14" s="94"/>
    </row>
    <row r="15" spans="1:7" x14ac:dyDescent="0.25">
      <c r="A15" s="1"/>
      <c r="B15" s="1">
        <v>1</v>
      </c>
      <c r="C15" s="98" t="s">
        <v>418</v>
      </c>
      <c r="D15" s="98"/>
      <c r="E15" s="98"/>
      <c r="F15" s="98"/>
      <c r="G15" s="94"/>
    </row>
    <row r="16" spans="1:7" x14ac:dyDescent="0.25">
      <c r="A16" s="1"/>
      <c r="B16" s="1" t="s">
        <v>419</v>
      </c>
      <c r="C16" s="93" t="s">
        <v>420</v>
      </c>
      <c r="D16" s="93"/>
      <c r="E16" s="93"/>
      <c r="F16" s="93" t="s">
        <v>421</v>
      </c>
      <c r="G16" s="94">
        <v>51840000</v>
      </c>
    </row>
    <row r="17" spans="1:7" x14ac:dyDescent="0.25">
      <c r="A17" s="1"/>
      <c r="B17" s="1"/>
      <c r="C17" s="93" t="s">
        <v>422</v>
      </c>
      <c r="D17" s="93"/>
      <c r="E17" s="93"/>
      <c r="F17" s="94"/>
      <c r="G17" s="94"/>
    </row>
    <row r="18" spans="1:7" x14ac:dyDescent="0.25">
      <c r="A18" s="1"/>
      <c r="B18" s="1"/>
      <c r="C18" s="93" t="s">
        <v>423</v>
      </c>
      <c r="D18" s="93"/>
      <c r="E18" s="93"/>
      <c r="F18" s="93"/>
      <c r="G18" s="94"/>
    </row>
    <row r="19" spans="1:7" x14ac:dyDescent="0.25">
      <c r="A19" s="1"/>
      <c r="B19" s="1" t="s">
        <v>424</v>
      </c>
      <c r="C19" s="93" t="s">
        <v>425</v>
      </c>
      <c r="D19" s="93"/>
      <c r="E19" s="93"/>
      <c r="F19" s="93"/>
      <c r="G19" s="94"/>
    </row>
    <row r="20" spans="1:7" x14ac:dyDescent="0.25">
      <c r="A20" s="1"/>
      <c r="B20" s="1"/>
      <c r="C20" s="93" t="s">
        <v>426</v>
      </c>
      <c r="D20" s="93"/>
      <c r="E20" s="93"/>
      <c r="F20" s="94"/>
      <c r="G20" s="94">
        <v>500000</v>
      </c>
    </row>
    <row r="21" spans="1:7" x14ac:dyDescent="0.25">
      <c r="A21" s="1"/>
      <c r="B21" s="1" t="s">
        <v>427</v>
      </c>
      <c r="C21" s="93" t="s">
        <v>428</v>
      </c>
      <c r="D21" s="93"/>
      <c r="E21" s="93"/>
      <c r="F21" s="93"/>
      <c r="G21" s="94"/>
    </row>
    <row r="22" spans="1:7" x14ac:dyDescent="0.25">
      <c r="A22" s="1"/>
      <c r="B22" s="1"/>
      <c r="C22" s="93" t="s">
        <v>429</v>
      </c>
      <c r="D22" s="93"/>
      <c r="E22" s="93"/>
      <c r="F22" s="93" t="s">
        <v>430</v>
      </c>
      <c r="G22" s="94">
        <v>1500000</v>
      </c>
    </row>
    <row r="23" spans="1:7" x14ac:dyDescent="0.25">
      <c r="A23" s="1"/>
      <c r="B23" s="1"/>
      <c r="C23" s="93" t="s">
        <v>431</v>
      </c>
      <c r="D23" s="93"/>
      <c r="E23" s="93"/>
      <c r="F23" s="93"/>
      <c r="G23" s="94"/>
    </row>
    <row r="24" spans="1:7" x14ac:dyDescent="0.25">
      <c r="A24" s="1"/>
      <c r="B24" s="1"/>
      <c r="C24" s="93" t="s">
        <v>432</v>
      </c>
      <c r="D24" s="93"/>
      <c r="E24" s="93"/>
      <c r="F24" s="93"/>
      <c r="G24" s="94"/>
    </row>
    <row r="25" spans="1:7" x14ac:dyDescent="0.25">
      <c r="A25" s="1"/>
      <c r="B25" s="1" t="s">
        <v>433</v>
      </c>
      <c r="C25" s="93" t="s">
        <v>434</v>
      </c>
      <c r="D25" s="93"/>
      <c r="E25" s="93"/>
      <c r="F25" s="93"/>
      <c r="G25" s="94"/>
    </row>
    <row r="26" spans="1:7" x14ac:dyDescent="0.25">
      <c r="A26" s="1"/>
      <c r="B26" s="1"/>
      <c r="C26" s="93" t="s">
        <v>435</v>
      </c>
      <c r="D26" s="93"/>
      <c r="E26" s="93"/>
      <c r="F26" s="93"/>
      <c r="G26" s="94"/>
    </row>
    <row r="27" spans="1:7" x14ac:dyDescent="0.25">
      <c r="A27" s="1"/>
      <c r="B27" s="1" t="s">
        <v>436</v>
      </c>
      <c r="C27" s="93" t="s">
        <v>437</v>
      </c>
      <c r="D27" s="93"/>
      <c r="E27" s="93"/>
      <c r="F27" s="94"/>
      <c r="G27" s="94"/>
    </row>
    <row r="28" spans="1:7" x14ac:dyDescent="0.25">
      <c r="A28" s="1"/>
      <c r="B28" s="1" t="s">
        <v>438</v>
      </c>
      <c r="C28" s="93" t="s">
        <v>439</v>
      </c>
      <c r="D28" s="93"/>
      <c r="E28" s="93"/>
      <c r="F28" s="94"/>
      <c r="G28" s="94"/>
    </row>
    <row r="29" spans="1:7" x14ac:dyDescent="0.25">
      <c r="A29" s="1"/>
      <c r="B29" s="1"/>
      <c r="C29" s="95"/>
      <c r="D29" s="95"/>
      <c r="E29" s="95"/>
      <c r="F29" s="95"/>
      <c r="G29" s="94"/>
    </row>
    <row r="30" spans="1:7" x14ac:dyDescent="0.25">
      <c r="A30" s="1"/>
      <c r="B30" s="1">
        <v>2</v>
      </c>
      <c r="C30" s="98" t="s">
        <v>440</v>
      </c>
      <c r="D30" s="98"/>
      <c r="E30" s="98"/>
      <c r="F30" s="98"/>
      <c r="G30" s="94">
        <v>2500000</v>
      </c>
    </row>
    <row r="31" spans="1:7" x14ac:dyDescent="0.25">
      <c r="A31" s="1"/>
      <c r="B31" s="1" t="s">
        <v>441</v>
      </c>
      <c r="C31" s="93" t="s">
        <v>442</v>
      </c>
      <c r="D31" s="93"/>
      <c r="E31" s="93"/>
      <c r="F31" s="94"/>
      <c r="G31" s="94"/>
    </row>
    <row r="32" spans="1:7" x14ac:dyDescent="0.25">
      <c r="A32" s="1"/>
      <c r="B32" s="1"/>
      <c r="C32" s="93" t="s">
        <v>443</v>
      </c>
      <c r="D32" s="93"/>
      <c r="E32" s="93"/>
      <c r="F32" s="93"/>
      <c r="G32" s="94"/>
    </row>
    <row r="33" spans="1:7" x14ac:dyDescent="0.25">
      <c r="A33" s="1"/>
      <c r="B33" s="1"/>
      <c r="C33" s="93" t="s">
        <v>444</v>
      </c>
      <c r="D33" s="93"/>
      <c r="E33" s="93"/>
      <c r="F33" s="93"/>
      <c r="G33" s="94"/>
    </row>
    <row r="34" spans="1:7" x14ac:dyDescent="0.25">
      <c r="A34" s="1"/>
      <c r="B34" s="1"/>
      <c r="C34" s="93" t="s">
        <v>445</v>
      </c>
      <c r="D34" s="93"/>
      <c r="E34" s="93"/>
      <c r="F34" s="93"/>
      <c r="G34" s="94"/>
    </row>
    <row r="35" spans="1:7" x14ac:dyDescent="0.25">
      <c r="A35" s="1"/>
      <c r="B35" s="1"/>
      <c r="C35" s="93" t="s">
        <v>446</v>
      </c>
      <c r="D35" s="93"/>
      <c r="E35" s="93"/>
      <c r="F35" s="93"/>
      <c r="G35" s="94"/>
    </row>
    <row r="36" spans="1:7" x14ac:dyDescent="0.25">
      <c r="A36" s="1"/>
      <c r="B36" s="1"/>
      <c r="C36" s="93" t="s">
        <v>447</v>
      </c>
      <c r="D36" s="93"/>
      <c r="E36" s="93"/>
      <c r="F36" s="93"/>
      <c r="G36" s="94"/>
    </row>
    <row r="37" spans="1:7" x14ac:dyDescent="0.25">
      <c r="A37" s="1"/>
      <c r="B37" s="1"/>
      <c r="C37" s="93" t="s">
        <v>448</v>
      </c>
      <c r="D37" s="93"/>
      <c r="E37" s="93"/>
      <c r="F37" s="93"/>
      <c r="G37" s="94"/>
    </row>
    <row r="38" spans="1:7" x14ac:dyDescent="0.25">
      <c r="A38" s="1"/>
      <c r="B38" s="1" t="s">
        <v>449</v>
      </c>
      <c r="C38" s="93" t="s">
        <v>450</v>
      </c>
      <c r="D38" s="93"/>
      <c r="E38" s="93"/>
      <c r="F38" s="94"/>
      <c r="G38" s="94"/>
    </row>
    <row r="39" spans="1:7" x14ac:dyDescent="0.25">
      <c r="A39" s="1"/>
      <c r="B39" s="1" t="s">
        <v>451</v>
      </c>
      <c r="C39" s="93" t="s">
        <v>452</v>
      </c>
      <c r="D39" s="93"/>
      <c r="E39" s="93"/>
      <c r="F39" s="94"/>
      <c r="G39" s="94"/>
    </row>
    <row r="40" spans="1:7" x14ac:dyDescent="0.25">
      <c r="A40" s="1"/>
      <c r="B40" s="1"/>
      <c r="C40" s="95"/>
      <c r="D40" s="95"/>
      <c r="E40" s="95"/>
      <c r="F40" s="95"/>
      <c r="G40" s="94"/>
    </row>
    <row r="41" spans="1:7" x14ac:dyDescent="0.25">
      <c r="A41" s="1"/>
      <c r="B41" s="1">
        <v>3</v>
      </c>
      <c r="C41" s="98" t="s">
        <v>413</v>
      </c>
      <c r="D41" s="98"/>
      <c r="E41" s="98"/>
      <c r="F41" s="98"/>
      <c r="G41" s="94"/>
    </row>
    <row r="42" spans="1:7" x14ac:dyDescent="0.25">
      <c r="A42" s="1"/>
      <c r="B42" s="1" t="s">
        <v>453</v>
      </c>
      <c r="C42" s="93" t="s">
        <v>454</v>
      </c>
      <c r="D42" s="93"/>
      <c r="E42" s="93"/>
      <c r="F42" s="94"/>
      <c r="G42" s="94"/>
    </row>
    <row r="43" spans="1:7" x14ac:dyDescent="0.25">
      <c r="A43" s="1"/>
      <c r="B43" s="1" t="s">
        <v>455</v>
      </c>
      <c r="C43" s="93" t="s">
        <v>456</v>
      </c>
      <c r="D43" s="93"/>
      <c r="E43" s="93"/>
      <c r="F43" s="94"/>
      <c r="G43" s="94"/>
    </row>
    <row r="44" spans="1:7" x14ac:dyDescent="0.25">
      <c r="A44" s="1"/>
      <c r="B44" s="1"/>
      <c r="C44" s="93" t="s">
        <v>457</v>
      </c>
      <c r="D44" s="93"/>
      <c r="E44" s="93"/>
      <c r="F44" s="94" t="s">
        <v>458</v>
      </c>
      <c r="G44" s="94">
        <v>5000000</v>
      </c>
    </row>
    <row r="45" spans="1:7" x14ac:dyDescent="0.25">
      <c r="A45" s="1"/>
      <c r="B45" s="1"/>
      <c r="C45" s="93" t="s">
        <v>459</v>
      </c>
      <c r="D45" s="93"/>
      <c r="E45" s="93"/>
      <c r="F45" s="94"/>
      <c r="G45" s="94"/>
    </row>
    <row r="46" spans="1:7" x14ac:dyDescent="0.25">
      <c r="A46" s="1"/>
      <c r="B46" s="1" t="s">
        <v>460</v>
      </c>
      <c r="C46" s="93" t="s">
        <v>461</v>
      </c>
      <c r="D46" s="93"/>
      <c r="E46" s="93"/>
      <c r="F46" s="94" t="s">
        <v>462</v>
      </c>
      <c r="G46" s="94"/>
    </row>
    <row r="47" spans="1:7" x14ac:dyDescent="0.25">
      <c r="A47" s="1"/>
      <c r="B47" s="1"/>
      <c r="C47" s="93" t="s">
        <v>463</v>
      </c>
      <c r="D47" s="93"/>
      <c r="E47" s="93"/>
      <c r="F47" s="94" t="s">
        <v>464</v>
      </c>
      <c r="G47" s="94">
        <v>2500000</v>
      </c>
    </row>
    <row r="48" spans="1:7" x14ac:dyDescent="0.25">
      <c r="A48" s="1"/>
      <c r="B48" s="1"/>
      <c r="C48" s="93" t="s">
        <v>459</v>
      </c>
      <c r="D48" s="93"/>
      <c r="E48" s="93"/>
      <c r="F48" s="94"/>
      <c r="G48" s="94"/>
    </row>
    <row r="49" spans="1:7" x14ac:dyDescent="0.25">
      <c r="A49" s="1"/>
      <c r="B49" s="1" t="s">
        <v>465</v>
      </c>
      <c r="C49" s="93" t="s">
        <v>466</v>
      </c>
      <c r="D49" s="93"/>
      <c r="E49" s="93"/>
      <c r="F49" s="94"/>
      <c r="G49" s="94"/>
    </row>
    <row r="50" spans="1:7" x14ac:dyDescent="0.25">
      <c r="A50" s="1"/>
      <c r="B50" s="1"/>
      <c r="C50" s="93" t="s">
        <v>467</v>
      </c>
      <c r="D50" s="93"/>
      <c r="E50" s="93"/>
      <c r="F50" s="94" t="s">
        <v>464</v>
      </c>
      <c r="G50" s="94">
        <v>2500000</v>
      </c>
    </row>
    <row r="51" spans="1:7" x14ac:dyDescent="0.25">
      <c r="A51" s="1"/>
      <c r="B51" s="1"/>
      <c r="C51" s="93" t="s">
        <v>459</v>
      </c>
      <c r="D51" s="93"/>
      <c r="E51" s="93"/>
      <c r="F51" s="94"/>
      <c r="G51" s="94"/>
    </row>
    <row r="52" spans="1:7" x14ac:dyDescent="0.25">
      <c r="A52" s="1"/>
      <c r="B52" s="1" t="s">
        <v>468</v>
      </c>
      <c r="C52" s="93" t="s">
        <v>469</v>
      </c>
      <c r="D52" s="93"/>
      <c r="E52" s="93"/>
      <c r="F52" s="94"/>
      <c r="G52" s="94"/>
    </row>
    <row r="53" spans="1:7" x14ac:dyDescent="0.25">
      <c r="A53" s="1"/>
      <c r="B53" s="1"/>
      <c r="C53" s="93" t="s">
        <v>467</v>
      </c>
      <c r="D53" s="93"/>
      <c r="E53" s="93"/>
      <c r="F53" s="94" t="s">
        <v>464</v>
      </c>
      <c r="G53" s="94">
        <v>2500000</v>
      </c>
    </row>
    <row r="54" spans="1:7" x14ac:dyDescent="0.25">
      <c r="A54" s="1"/>
      <c r="B54" s="1"/>
      <c r="C54" s="93" t="s">
        <v>459</v>
      </c>
      <c r="D54" s="93"/>
      <c r="E54" s="93"/>
      <c r="F54" s="94"/>
      <c r="G54" s="94"/>
    </row>
    <row r="55" spans="1:7" x14ac:dyDescent="0.25">
      <c r="A55" s="1"/>
      <c r="B55" s="1" t="s">
        <v>470</v>
      </c>
      <c r="C55" s="93" t="s">
        <v>471</v>
      </c>
      <c r="D55" s="93"/>
      <c r="E55" s="93"/>
      <c r="F55" s="94" t="s">
        <v>464</v>
      </c>
      <c r="G55" s="94">
        <v>2500000</v>
      </c>
    </row>
    <row r="56" spans="1:7" x14ac:dyDescent="0.25">
      <c r="A56" s="1"/>
      <c r="B56" s="1"/>
      <c r="C56" s="93" t="s">
        <v>467</v>
      </c>
      <c r="D56" s="93"/>
      <c r="E56" s="93"/>
      <c r="F56" s="94"/>
      <c r="G56" s="94"/>
    </row>
    <row r="57" spans="1:7" x14ac:dyDescent="0.25">
      <c r="A57" s="1"/>
      <c r="B57" s="1"/>
      <c r="C57" s="93" t="s">
        <v>459</v>
      </c>
      <c r="D57" s="93"/>
      <c r="E57" s="93"/>
      <c r="F57" s="94"/>
      <c r="G57" s="94"/>
    </row>
    <row r="58" spans="1:7" x14ac:dyDescent="0.25">
      <c r="A58" s="1"/>
      <c r="B58" s="1" t="s">
        <v>472</v>
      </c>
      <c r="C58" s="93" t="s">
        <v>473</v>
      </c>
      <c r="D58" s="93"/>
      <c r="E58" s="93"/>
      <c r="F58" s="94" t="s">
        <v>464</v>
      </c>
      <c r="G58" s="94">
        <v>2500000</v>
      </c>
    </row>
    <row r="59" spans="1:7" x14ac:dyDescent="0.25">
      <c r="A59" s="1"/>
      <c r="B59" s="1"/>
      <c r="C59" s="93" t="s">
        <v>474</v>
      </c>
      <c r="D59" s="93"/>
      <c r="E59" s="93"/>
      <c r="F59" s="93"/>
      <c r="G59" s="94"/>
    </row>
    <row r="60" spans="1:7" x14ac:dyDescent="0.25">
      <c r="A60" s="1"/>
      <c r="B60" s="1"/>
      <c r="C60" s="93" t="s">
        <v>459</v>
      </c>
      <c r="D60" s="93"/>
      <c r="E60" s="93"/>
      <c r="F60" s="93"/>
      <c r="G60" s="94"/>
    </row>
    <row r="61" spans="1:7" x14ac:dyDescent="0.25">
      <c r="A61" s="1"/>
      <c r="B61" s="1" t="s">
        <v>475</v>
      </c>
      <c r="C61" s="93" t="s">
        <v>476</v>
      </c>
      <c r="D61" s="93"/>
      <c r="E61" s="93"/>
      <c r="F61" s="94"/>
      <c r="G61" s="94">
        <v>3000000</v>
      </c>
    </row>
    <row r="62" spans="1:7" x14ac:dyDescent="0.25">
      <c r="A62" s="1"/>
      <c r="B62" s="1"/>
      <c r="C62" s="93" t="s">
        <v>477</v>
      </c>
      <c r="D62" s="93"/>
      <c r="E62" s="93"/>
      <c r="F62" s="93"/>
      <c r="G62" s="94"/>
    </row>
    <row r="63" spans="1:7" x14ac:dyDescent="0.25">
      <c r="A63" s="1"/>
      <c r="B63" s="1"/>
      <c r="C63" s="93" t="s">
        <v>478</v>
      </c>
      <c r="D63" s="93"/>
      <c r="E63" s="93"/>
      <c r="F63" s="93"/>
      <c r="G63" s="94"/>
    </row>
    <row r="64" spans="1:7" x14ac:dyDescent="0.25">
      <c r="A64" s="1"/>
      <c r="B64" s="1"/>
      <c r="C64" s="93" t="s">
        <v>479</v>
      </c>
      <c r="D64" s="93"/>
      <c r="E64" s="93"/>
      <c r="F64" s="93"/>
      <c r="G64" s="94"/>
    </row>
    <row r="65" spans="1:7" x14ac:dyDescent="0.25">
      <c r="A65" s="1"/>
      <c r="B65" s="1"/>
      <c r="C65" s="93" t="s">
        <v>88</v>
      </c>
      <c r="D65" s="93"/>
      <c r="E65" s="93"/>
      <c r="F65" s="93"/>
      <c r="G65" s="94"/>
    </row>
    <row r="66" spans="1:7" x14ac:dyDescent="0.25">
      <c r="A66" s="1"/>
      <c r="B66" s="1"/>
      <c r="C66" s="93" t="s">
        <v>480</v>
      </c>
      <c r="D66" s="93"/>
      <c r="E66" s="93"/>
      <c r="F66" s="93"/>
      <c r="G66" s="94"/>
    </row>
    <row r="67" spans="1:7" x14ac:dyDescent="0.25">
      <c r="A67" s="1"/>
      <c r="B67" s="1" t="s">
        <v>481</v>
      </c>
      <c r="C67" s="93" t="s">
        <v>482</v>
      </c>
      <c r="D67" s="93"/>
      <c r="E67" s="93"/>
      <c r="F67" s="94"/>
      <c r="G67" s="94">
        <v>2500000</v>
      </c>
    </row>
    <row r="68" spans="1:7" x14ac:dyDescent="0.25">
      <c r="A68" s="1"/>
      <c r="B68" s="1"/>
      <c r="C68" s="93" t="s">
        <v>477</v>
      </c>
      <c r="D68" s="93"/>
      <c r="E68" s="93"/>
      <c r="F68" s="93"/>
      <c r="G68" s="94"/>
    </row>
    <row r="69" spans="1:7" x14ac:dyDescent="0.25">
      <c r="A69" s="1"/>
      <c r="B69" s="1"/>
      <c r="C69" s="93" t="s">
        <v>478</v>
      </c>
      <c r="D69" s="93"/>
      <c r="E69" s="93"/>
      <c r="F69" s="93"/>
      <c r="G69" s="94"/>
    </row>
    <row r="70" spans="1:7" x14ac:dyDescent="0.25">
      <c r="A70" s="1"/>
      <c r="B70" s="1"/>
      <c r="C70" s="93" t="s">
        <v>483</v>
      </c>
      <c r="D70" s="93"/>
      <c r="E70" s="93"/>
      <c r="F70" s="93"/>
      <c r="G70" s="94"/>
    </row>
    <row r="71" spans="1:7" x14ac:dyDescent="0.25">
      <c r="A71" s="1"/>
      <c r="B71" s="1"/>
      <c r="C71" s="93" t="s">
        <v>446</v>
      </c>
      <c r="D71" s="93"/>
      <c r="E71" s="93"/>
      <c r="F71" s="93"/>
      <c r="G71" s="94"/>
    </row>
    <row r="72" spans="1:7" x14ac:dyDescent="0.25">
      <c r="A72" s="1"/>
      <c r="B72" s="1"/>
      <c r="C72" s="93" t="s">
        <v>479</v>
      </c>
      <c r="D72" s="93"/>
      <c r="E72" s="93"/>
      <c r="F72" s="93"/>
      <c r="G72" s="94"/>
    </row>
    <row r="73" spans="1:7" x14ac:dyDescent="0.25">
      <c r="A73" s="1"/>
      <c r="B73" s="1"/>
      <c r="C73" s="93" t="s">
        <v>459</v>
      </c>
      <c r="D73" s="93"/>
      <c r="E73" s="93"/>
      <c r="F73" s="93"/>
      <c r="G73" s="94"/>
    </row>
    <row r="74" spans="1:7" x14ac:dyDescent="0.25">
      <c r="A74" s="1"/>
      <c r="B74" s="1"/>
      <c r="C74" s="93" t="s">
        <v>484</v>
      </c>
      <c r="D74" s="93"/>
      <c r="E74" s="93"/>
      <c r="F74" s="93"/>
      <c r="G74" s="94"/>
    </row>
    <row r="75" spans="1:7" x14ac:dyDescent="0.25">
      <c r="A75" s="1"/>
      <c r="B75" s="1" t="s">
        <v>485</v>
      </c>
      <c r="C75" s="93" t="s">
        <v>486</v>
      </c>
      <c r="D75" s="93"/>
      <c r="E75" s="93"/>
      <c r="F75" s="94"/>
      <c r="G75" s="94">
        <v>500000</v>
      </c>
    </row>
    <row r="76" spans="1:7" x14ac:dyDescent="0.25">
      <c r="A76" s="1"/>
      <c r="B76" s="1"/>
      <c r="C76" s="93" t="s">
        <v>487</v>
      </c>
      <c r="D76" s="93"/>
      <c r="E76" s="93"/>
      <c r="F76" s="93"/>
      <c r="G76" s="94"/>
    </row>
    <row r="77" spans="1:7" x14ac:dyDescent="0.25">
      <c r="A77" s="1"/>
      <c r="B77" s="1"/>
      <c r="C77" s="93" t="s">
        <v>488</v>
      </c>
      <c r="D77" s="93"/>
      <c r="E77" s="93"/>
      <c r="F77" s="93"/>
      <c r="G77" s="94"/>
    </row>
    <row r="78" spans="1:7" x14ac:dyDescent="0.25">
      <c r="A78" s="1"/>
      <c r="B78" s="1"/>
      <c r="C78" s="93" t="s">
        <v>459</v>
      </c>
      <c r="D78" s="93"/>
      <c r="E78" s="93"/>
      <c r="F78" s="93"/>
      <c r="G78" s="94"/>
    </row>
    <row r="79" spans="1:7" x14ac:dyDescent="0.25">
      <c r="A79" s="1"/>
      <c r="B79" s="1" t="s">
        <v>489</v>
      </c>
      <c r="C79" s="93" t="s">
        <v>490</v>
      </c>
      <c r="D79" s="93"/>
      <c r="E79" s="93"/>
      <c r="F79" s="94"/>
      <c r="G79" s="94"/>
    </row>
    <row r="80" spans="1:7" x14ac:dyDescent="0.25">
      <c r="A80" s="1"/>
      <c r="B80" s="1"/>
      <c r="C80" s="95"/>
      <c r="D80" s="95"/>
      <c r="E80" s="95"/>
      <c r="F80" s="95"/>
      <c r="G80" s="94"/>
    </row>
    <row r="81" spans="1:7" x14ac:dyDescent="0.25">
      <c r="A81" s="96" t="s">
        <v>491</v>
      </c>
      <c r="B81" s="96"/>
      <c r="C81" s="99" t="s">
        <v>492</v>
      </c>
      <c r="D81" s="99"/>
      <c r="E81" s="99"/>
      <c r="F81" s="99"/>
      <c r="G81" s="94"/>
    </row>
    <row r="82" spans="1:7" x14ac:dyDescent="0.25">
      <c r="A82" s="1"/>
      <c r="B82" s="1">
        <v>1</v>
      </c>
      <c r="C82" s="93" t="s">
        <v>493</v>
      </c>
      <c r="D82" s="93"/>
      <c r="E82" s="93"/>
      <c r="F82" s="93"/>
      <c r="G82" s="94"/>
    </row>
    <row r="83" spans="1:7" x14ac:dyDescent="0.25">
      <c r="A83" s="1"/>
      <c r="B83" s="1" t="s">
        <v>494</v>
      </c>
      <c r="C83" s="93" t="s">
        <v>495</v>
      </c>
      <c r="D83" s="93"/>
      <c r="E83" s="93"/>
      <c r="F83" s="94"/>
      <c r="G83" s="94">
        <v>500000</v>
      </c>
    </row>
    <row r="84" spans="1:7" x14ac:dyDescent="0.25">
      <c r="A84" s="1"/>
      <c r="B84" s="1"/>
      <c r="C84" s="93" t="s">
        <v>496</v>
      </c>
      <c r="D84" s="93"/>
      <c r="E84" s="93"/>
      <c r="F84" s="94"/>
      <c r="G84" s="94">
        <v>400000</v>
      </c>
    </row>
    <row r="85" spans="1:7" x14ac:dyDescent="0.25">
      <c r="A85" s="1"/>
      <c r="B85" s="1"/>
      <c r="C85" s="95"/>
      <c r="D85" s="95"/>
      <c r="E85" s="95"/>
      <c r="F85" s="95"/>
      <c r="G85" s="94"/>
    </row>
    <row r="86" spans="1:7" x14ac:dyDescent="0.25">
      <c r="A86" s="96" t="s">
        <v>497</v>
      </c>
      <c r="B86" s="96"/>
      <c r="C86" s="99" t="s">
        <v>498</v>
      </c>
      <c r="D86" s="99"/>
      <c r="E86" s="99"/>
      <c r="F86" s="99"/>
      <c r="G86" s="94"/>
    </row>
    <row r="87" spans="1:7" x14ac:dyDescent="0.25">
      <c r="A87" s="1"/>
      <c r="B87" s="1">
        <v>1</v>
      </c>
      <c r="C87" s="98" t="s">
        <v>499</v>
      </c>
      <c r="D87" s="98"/>
      <c r="E87" s="98"/>
      <c r="F87" s="98"/>
      <c r="G87" s="94"/>
    </row>
    <row r="88" spans="1:7" x14ac:dyDescent="0.25">
      <c r="A88" s="1"/>
      <c r="B88" s="1" t="s">
        <v>500</v>
      </c>
      <c r="C88" s="93" t="s">
        <v>501</v>
      </c>
      <c r="D88" s="93"/>
      <c r="E88" s="93"/>
      <c r="F88" s="94"/>
      <c r="G88" s="94">
        <v>3000000</v>
      </c>
    </row>
    <row r="89" spans="1:7" x14ac:dyDescent="0.25">
      <c r="A89" s="1"/>
      <c r="B89" s="1"/>
      <c r="C89" s="93" t="s">
        <v>502</v>
      </c>
      <c r="D89" s="93"/>
      <c r="E89" s="93"/>
      <c r="F89" s="94"/>
      <c r="G89" s="94"/>
    </row>
    <row r="90" spans="1:7" x14ac:dyDescent="0.25">
      <c r="A90" s="1"/>
      <c r="B90" s="1"/>
      <c r="C90" s="93" t="s">
        <v>503</v>
      </c>
      <c r="D90" s="93"/>
      <c r="E90" s="93"/>
      <c r="F90" s="94"/>
      <c r="G90" s="94"/>
    </row>
    <row r="91" spans="1:7" x14ac:dyDescent="0.25">
      <c r="A91" s="1"/>
      <c r="B91" s="1" t="s">
        <v>504</v>
      </c>
      <c r="C91" s="93" t="s">
        <v>505</v>
      </c>
      <c r="D91" s="93"/>
      <c r="E91" s="93"/>
      <c r="F91" s="94"/>
      <c r="G91" s="94">
        <v>3500000</v>
      </c>
    </row>
    <row r="92" spans="1:7" x14ac:dyDescent="0.25">
      <c r="A92" s="1"/>
      <c r="B92" s="1"/>
      <c r="C92" s="93" t="s">
        <v>502</v>
      </c>
      <c r="D92" s="93"/>
      <c r="E92" s="93"/>
      <c r="F92" s="93"/>
      <c r="G92" s="94"/>
    </row>
    <row r="93" spans="1:7" x14ac:dyDescent="0.25">
      <c r="A93" s="1"/>
      <c r="B93" s="1"/>
      <c r="C93" s="93" t="s">
        <v>503</v>
      </c>
      <c r="D93" s="93"/>
      <c r="E93" s="93"/>
      <c r="F93" s="93"/>
      <c r="G93" s="94"/>
    </row>
    <row r="94" spans="1:7" x14ac:dyDescent="0.25">
      <c r="A94" s="1"/>
      <c r="B94" s="1" t="s">
        <v>506</v>
      </c>
      <c r="C94" s="93" t="s">
        <v>507</v>
      </c>
      <c r="D94" s="93"/>
      <c r="E94" s="93"/>
      <c r="F94" s="94"/>
      <c r="G94" s="94">
        <v>1000000</v>
      </c>
    </row>
    <row r="95" spans="1:7" x14ac:dyDescent="0.25">
      <c r="A95" s="1"/>
      <c r="B95" s="1"/>
      <c r="C95" s="93" t="s">
        <v>502</v>
      </c>
      <c r="D95" s="93"/>
      <c r="E95" s="93"/>
      <c r="F95" s="94"/>
      <c r="G95" s="94"/>
    </row>
    <row r="96" spans="1:7" x14ac:dyDescent="0.25">
      <c r="A96" s="1"/>
      <c r="B96" s="1"/>
      <c r="C96" s="93" t="s">
        <v>503</v>
      </c>
      <c r="D96" s="93"/>
      <c r="E96" s="93"/>
      <c r="F96" s="94"/>
      <c r="G96" s="94"/>
    </row>
    <row r="97" spans="1:7" x14ac:dyDescent="0.25">
      <c r="A97" s="1"/>
      <c r="B97" s="1" t="s">
        <v>508</v>
      </c>
      <c r="C97" s="93" t="s">
        <v>509</v>
      </c>
      <c r="D97" s="93"/>
      <c r="E97" s="93"/>
      <c r="F97" s="94"/>
      <c r="G97" s="94">
        <v>500000</v>
      </c>
    </row>
    <row r="98" spans="1:7" x14ac:dyDescent="0.25">
      <c r="A98" s="1"/>
      <c r="B98" s="1"/>
      <c r="C98" s="93" t="s">
        <v>502</v>
      </c>
      <c r="D98" s="93"/>
      <c r="E98" s="93"/>
      <c r="F98" s="93"/>
      <c r="G98" s="94"/>
    </row>
    <row r="99" spans="1:7" x14ac:dyDescent="0.25">
      <c r="A99" s="1"/>
      <c r="B99" s="1"/>
      <c r="C99" s="93" t="s">
        <v>503</v>
      </c>
      <c r="D99" s="93"/>
      <c r="E99" s="93"/>
      <c r="F99" s="93"/>
      <c r="G99" s="94"/>
    </row>
    <row r="100" spans="1:7" x14ac:dyDescent="0.25">
      <c r="A100" s="1"/>
      <c r="B100" s="1" t="s">
        <v>510</v>
      </c>
      <c r="C100" s="93" t="s">
        <v>511</v>
      </c>
      <c r="D100" s="93"/>
      <c r="E100" s="93"/>
      <c r="F100" s="93"/>
      <c r="G100" s="94"/>
    </row>
    <row r="101" spans="1:7" x14ac:dyDescent="0.25">
      <c r="A101" s="1"/>
      <c r="B101" s="1"/>
      <c r="C101" s="93" t="s">
        <v>502</v>
      </c>
      <c r="D101" s="93"/>
      <c r="E101" s="93"/>
      <c r="F101" s="93"/>
      <c r="G101" s="94"/>
    </row>
    <row r="102" spans="1:7" x14ac:dyDescent="0.25">
      <c r="A102" s="1"/>
      <c r="B102" s="1"/>
      <c r="C102" s="93" t="s">
        <v>503</v>
      </c>
      <c r="D102" s="93"/>
      <c r="E102" s="93"/>
      <c r="F102" s="93"/>
      <c r="G102" s="94"/>
    </row>
    <row r="103" spans="1:7" x14ac:dyDescent="0.25">
      <c r="A103" s="1"/>
      <c r="B103" s="1" t="s">
        <v>512</v>
      </c>
      <c r="C103" s="93" t="s">
        <v>513</v>
      </c>
      <c r="D103" s="93"/>
      <c r="E103" s="93"/>
      <c r="F103" s="93"/>
      <c r="G103" s="94">
        <v>750000</v>
      </c>
    </row>
    <row r="104" spans="1:7" x14ac:dyDescent="0.25">
      <c r="A104" s="1"/>
      <c r="B104" s="1" t="s">
        <v>514</v>
      </c>
      <c r="C104" s="93" t="s">
        <v>515</v>
      </c>
      <c r="D104" s="93"/>
      <c r="E104" s="93"/>
      <c r="F104" s="94"/>
      <c r="G104" s="94">
        <v>1250000</v>
      </c>
    </row>
    <row r="105" spans="1:7" x14ac:dyDescent="0.25">
      <c r="A105" s="1"/>
      <c r="B105" s="1" t="s">
        <v>516</v>
      </c>
      <c r="C105" s="93" t="s">
        <v>517</v>
      </c>
      <c r="D105" s="93"/>
      <c r="E105" s="93"/>
      <c r="F105" s="94"/>
      <c r="G105" s="94">
        <v>200000</v>
      </c>
    </row>
    <row r="106" spans="1:7" x14ac:dyDescent="0.25">
      <c r="A106" s="1"/>
      <c r="B106" s="1" t="s">
        <v>518</v>
      </c>
      <c r="C106" s="93" t="s">
        <v>519</v>
      </c>
      <c r="D106" s="93"/>
      <c r="E106" s="93"/>
      <c r="F106" s="94"/>
      <c r="G106" s="94">
        <v>200000</v>
      </c>
    </row>
    <row r="107" spans="1:7" x14ac:dyDescent="0.25">
      <c r="A107" s="1"/>
      <c r="B107" s="1" t="s">
        <v>520</v>
      </c>
      <c r="C107" s="93" t="s">
        <v>521</v>
      </c>
      <c r="D107" s="93"/>
      <c r="E107" s="93"/>
      <c r="F107" s="94"/>
      <c r="G107" s="94">
        <v>200000</v>
      </c>
    </row>
    <row r="108" spans="1:7" x14ac:dyDescent="0.25">
      <c r="A108" s="1"/>
      <c r="B108" s="1" t="s">
        <v>522</v>
      </c>
      <c r="C108" s="93" t="s">
        <v>523</v>
      </c>
      <c r="D108" s="93"/>
      <c r="E108" s="93"/>
      <c r="F108" s="94"/>
      <c r="G108" s="94"/>
    </row>
    <row r="109" spans="1:7" x14ac:dyDescent="0.25">
      <c r="A109" s="1"/>
      <c r="B109" s="1" t="s">
        <v>524</v>
      </c>
      <c r="C109" s="93" t="s">
        <v>525</v>
      </c>
      <c r="D109" s="93"/>
      <c r="E109" s="93"/>
      <c r="F109" s="94"/>
      <c r="G109" s="94">
        <v>150000</v>
      </c>
    </row>
    <row r="110" spans="1:7" x14ac:dyDescent="0.25">
      <c r="A110" s="1"/>
      <c r="B110" s="1"/>
      <c r="C110" s="93"/>
      <c r="D110" s="93"/>
      <c r="E110" s="93"/>
      <c r="F110" s="93"/>
      <c r="G110" s="94"/>
    </row>
    <row r="111" spans="1:7" x14ac:dyDescent="0.25">
      <c r="A111" s="1"/>
      <c r="B111" s="1">
        <v>2</v>
      </c>
      <c r="C111" s="93" t="s">
        <v>526</v>
      </c>
      <c r="D111" s="93"/>
      <c r="E111" s="93"/>
      <c r="F111" s="93"/>
      <c r="G111" s="94"/>
    </row>
    <row r="112" spans="1:7" x14ac:dyDescent="0.25">
      <c r="A112" s="1"/>
      <c r="B112" s="1" t="s">
        <v>527</v>
      </c>
      <c r="C112" s="93" t="s">
        <v>528</v>
      </c>
      <c r="D112" s="93"/>
      <c r="E112" s="93"/>
      <c r="F112" s="93"/>
      <c r="G112" s="94">
        <v>3500000</v>
      </c>
    </row>
    <row r="113" spans="1:7" x14ac:dyDescent="0.25">
      <c r="A113" s="1"/>
      <c r="B113" s="1" t="s">
        <v>529</v>
      </c>
      <c r="C113" s="93" t="s">
        <v>530</v>
      </c>
      <c r="D113" s="93"/>
      <c r="E113" s="93"/>
      <c r="F113" s="94"/>
      <c r="G113" s="94"/>
    </row>
    <row r="114" spans="1:7" x14ac:dyDescent="0.25">
      <c r="A114" s="1"/>
      <c r="B114" s="1" t="s">
        <v>531</v>
      </c>
      <c r="C114" s="93" t="s">
        <v>532</v>
      </c>
      <c r="D114" s="93"/>
      <c r="E114" s="93"/>
      <c r="F114" s="94"/>
      <c r="G114" s="94">
        <v>800000</v>
      </c>
    </row>
    <row r="115" spans="1:7" x14ac:dyDescent="0.25">
      <c r="A115" s="1"/>
      <c r="B115" s="1" t="s">
        <v>533</v>
      </c>
      <c r="C115" s="93" t="s">
        <v>534</v>
      </c>
      <c r="D115" s="93"/>
      <c r="E115" s="93"/>
      <c r="F115" s="94"/>
      <c r="G115" s="94"/>
    </row>
    <row r="116" spans="1:7" x14ac:dyDescent="0.25">
      <c r="A116" s="1"/>
      <c r="B116" s="1" t="s">
        <v>535</v>
      </c>
      <c r="C116" s="93" t="s">
        <v>536</v>
      </c>
      <c r="D116" s="93"/>
      <c r="E116" s="93"/>
      <c r="F116" s="94"/>
      <c r="G116" s="94"/>
    </row>
    <row r="117" spans="1:7" x14ac:dyDescent="0.25">
      <c r="A117" s="1"/>
      <c r="B117" s="1" t="s">
        <v>537</v>
      </c>
      <c r="C117" s="93" t="s">
        <v>538</v>
      </c>
      <c r="D117" s="93"/>
      <c r="E117" s="93"/>
      <c r="F117" s="94"/>
      <c r="G117" s="94"/>
    </row>
    <row r="118" spans="1:7" x14ac:dyDescent="0.25">
      <c r="A118" s="1"/>
      <c r="B118" s="1" t="s">
        <v>539</v>
      </c>
      <c r="C118" s="93" t="s">
        <v>540</v>
      </c>
      <c r="D118" s="93"/>
      <c r="E118" s="93"/>
      <c r="F118" s="94"/>
      <c r="G118" s="94">
        <v>400000</v>
      </c>
    </row>
    <row r="119" spans="1:7" x14ac:dyDescent="0.25">
      <c r="A119" s="1"/>
      <c r="B119" s="1"/>
      <c r="C119" s="93"/>
      <c r="D119" s="93"/>
      <c r="E119" s="93"/>
      <c r="F119" s="94"/>
      <c r="G119" s="94"/>
    </row>
    <row r="120" spans="1:7" x14ac:dyDescent="0.25">
      <c r="A120" s="1"/>
      <c r="B120" s="1">
        <v>3</v>
      </c>
      <c r="C120" s="93" t="s">
        <v>541</v>
      </c>
      <c r="D120" s="93"/>
      <c r="E120" s="93"/>
      <c r="F120" s="94"/>
      <c r="G120" s="94"/>
    </row>
    <row r="121" spans="1:7" x14ac:dyDescent="0.25">
      <c r="A121" s="1"/>
      <c r="B121" s="1"/>
      <c r="C121" s="93" t="s">
        <v>542</v>
      </c>
      <c r="D121" s="93"/>
      <c r="E121" s="93"/>
      <c r="F121" s="94"/>
      <c r="G121" s="94"/>
    </row>
    <row r="122" spans="1:7" x14ac:dyDescent="0.25">
      <c r="A122" s="1"/>
      <c r="B122" s="1" t="s">
        <v>543</v>
      </c>
      <c r="C122" s="93" t="s">
        <v>544</v>
      </c>
      <c r="D122" s="93"/>
      <c r="E122" s="93"/>
      <c r="F122" s="94"/>
      <c r="G122" s="94"/>
    </row>
    <row r="123" spans="1:7" x14ac:dyDescent="0.25">
      <c r="A123" s="1"/>
      <c r="B123" s="1"/>
      <c r="C123" s="93" t="s">
        <v>545</v>
      </c>
      <c r="D123" s="93"/>
      <c r="E123" s="93"/>
      <c r="F123" s="94"/>
      <c r="G123" s="94">
        <v>3000000</v>
      </c>
    </row>
    <row r="124" spans="1:7" x14ac:dyDescent="0.25">
      <c r="A124" s="1"/>
      <c r="B124" s="1"/>
      <c r="C124" s="93" t="s">
        <v>546</v>
      </c>
      <c r="D124" s="93"/>
      <c r="E124" s="93"/>
      <c r="F124" s="94"/>
      <c r="G124" s="94"/>
    </row>
    <row r="125" spans="1:7" x14ac:dyDescent="0.25">
      <c r="A125" s="1"/>
      <c r="B125" s="1" t="s">
        <v>547</v>
      </c>
      <c r="C125" s="93" t="s">
        <v>548</v>
      </c>
      <c r="D125" s="93"/>
      <c r="E125" s="93"/>
      <c r="F125" s="93"/>
      <c r="G125" s="94"/>
    </row>
    <row r="126" spans="1:7" x14ac:dyDescent="0.25">
      <c r="A126" s="1"/>
      <c r="B126" s="1" t="s">
        <v>549</v>
      </c>
      <c r="C126" s="93" t="s">
        <v>550</v>
      </c>
      <c r="D126" s="93"/>
      <c r="E126" s="93"/>
      <c r="F126" s="94"/>
      <c r="G126" s="94"/>
    </row>
    <row r="127" spans="1:7" x14ac:dyDescent="0.25">
      <c r="A127" s="1"/>
      <c r="B127" s="1" t="s">
        <v>551</v>
      </c>
      <c r="C127" s="93" t="s">
        <v>552</v>
      </c>
      <c r="D127" s="93"/>
      <c r="E127" s="93"/>
      <c r="F127" s="93"/>
      <c r="G127" s="94"/>
    </row>
    <row r="128" spans="1:7" x14ac:dyDescent="0.25">
      <c r="A128" s="1"/>
      <c r="B128" s="1"/>
      <c r="C128" s="93" t="s">
        <v>553</v>
      </c>
      <c r="D128" s="93"/>
      <c r="E128" s="93"/>
      <c r="F128" s="93"/>
      <c r="G128" s="94"/>
    </row>
    <row r="129" spans="1:7" x14ac:dyDescent="0.25">
      <c r="A129" s="1"/>
      <c r="B129" s="1"/>
      <c r="C129" s="93" t="s">
        <v>554</v>
      </c>
      <c r="D129" s="93"/>
      <c r="E129" s="93"/>
      <c r="F129" s="93"/>
      <c r="G129" s="94"/>
    </row>
    <row r="130" spans="1:7" x14ac:dyDescent="0.25">
      <c r="A130" s="1"/>
      <c r="B130" s="1"/>
      <c r="C130" s="93" t="s">
        <v>555</v>
      </c>
      <c r="D130" s="93"/>
      <c r="E130" s="93"/>
      <c r="F130" s="93"/>
      <c r="G130" s="94"/>
    </row>
    <row r="131" spans="1:7" x14ac:dyDescent="0.25">
      <c r="A131" s="1"/>
      <c r="B131" s="1"/>
      <c r="C131" s="93" t="s">
        <v>556</v>
      </c>
      <c r="D131" s="93"/>
      <c r="E131" s="93"/>
      <c r="F131" s="93"/>
      <c r="G131" s="94"/>
    </row>
    <row r="132" spans="1:7" x14ac:dyDescent="0.25">
      <c r="A132" s="1"/>
      <c r="B132" s="1" t="s">
        <v>557</v>
      </c>
      <c r="C132" s="93" t="s">
        <v>558</v>
      </c>
      <c r="D132" s="93"/>
      <c r="E132" s="93"/>
      <c r="F132" s="94" t="s">
        <v>559</v>
      </c>
      <c r="G132" s="94">
        <v>3750000</v>
      </c>
    </row>
    <row r="133" spans="1:7" x14ac:dyDescent="0.25">
      <c r="A133" s="1"/>
      <c r="B133" s="1" t="s">
        <v>560</v>
      </c>
      <c r="C133" s="93" t="s">
        <v>561</v>
      </c>
      <c r="D133" s="93"/>
      <c r="E133" s="93"/>
      <c r="F133" s="94"/>
      <c r="G133" s="94"/>
    </row>
    <row r="134" spans="1:7" x14ac:dyDescent="0.25">
      <c r="A134" s="1"/>
      <c r="B134" s="1" t="s">
        <v>562</v>
      </c>
      <c r="C134" s="93" t="s">
        <v>563</v>
      </c>
      <c r="D134" s="93"/>
      <c r="E134" s="93"/>
      <c r="F134" s="94"/>
      <c r="G134" s="94"/>
    </row>
    <row r="135" spans="1:7" x14ac:dyDescent="0.25">
      <c r="A135" s="1"/>
      <c r="B135" s="1" t="s">
        <v>564</v>
      </c>
      <c r="C135" s="93" t="s">
        <v>565</v>
      </c>
      <c r="D135" s="93"/>
      <c r="E135" s="93"/>
      <c r="F135" s="94"/>
      <c r="G135" s="94"/>
    </row>
    <row r="136" spans="1:7" x14ac:dyDescent="0.25">
      <c r="A136" s="1"/>
      <c r="B136" s="1" t="s">
        <v>566</v>
      </c>
      <c r="C136" s="93" t="s">
        <v>567</v>
      </c>
      <c r="D136" s="93"/>
      <c r="E136" s="93"/>
      <c r="F136" s="94"/>
      <c r="G136" s="94"/>
    </row>
    <row r="137" spans="1:7" x14ac:dyDescent="0.25">
      <c r="A137" s="1"/>
      <c r="B137" s="1"/>
      <c r="C137" s="95"/>
      <c r="D137" s="95"/>
      <c r="E137" s="95"/>
      <c r="F137" s="100"/>
      <c r="G137" s="94"/>
    </row>
    <row r="138" spans="1:7" x14ac:dyDescent="0.25">
      <c r="A138" s="96" t="s">
        <v>568</v>
      </c>
      <c r="B138" s="96"/>
      <c r="C138" s="101" t="s">
        <v>569</v>
      </c>
      <c r="D138" s="101"/>
      <c r="E138" s="101"/>
      <c r="F138" s="101"/>
      <c r="G138" s="94"/>
    </row>
    <row r="139" spans="1:7" x14ac:dyDescent="0.25">
      <c r="A139" s="1"/>
      <c r="B139" s="1">
        <v>1</v>
      </c>
      <c r="C139" s="95" t="s">
        <v>570</v>
      </c>
      <c r="D139" s="95"/>
      <c r="E139" s="95"/>
      <c r="F139" s="95"/>
      <c r="G139" s="94"/>
    </row>
    <row r="140" spans="1:7" x14ac:dyDescent="0.25">
      <c r="A140" s="1"/>
      <c r="B140" s="1" t="s">
        <v>571</v>
      </c>
      <c r="C140" s="93" t="s">
        <v>572</v>
      </c>
      <c r="D140" s="93"/>
      <c r="E140" s="93"/>
      <c r="F140" s="93"/>
      <c r="G140" s="94"/>
    </row>
    <row r="141" spans="1:7" x14ac:dyDescent="0.25">
      <c r="A141" s="1"/>
      <c r="B141" s="1"/>
      <c r="C141" s="93" t="s">
        <v>573</v>
      </c>
      <c r="D141" s="93"/>
      <c r="E141" s="93"/>
      <c r="F141" s="94" t="s">
        <v>574</v>
      </c>
      <c r="G141" s="94">
        <v>3600000</v>
      </c>
    </row>
    <row r="142" spans="1:7" x14ac:dyDescent="0.25">
      <c r="A142" s="1"/>
      <c r="B142" s="1" t="s">
        <v>575</v>
      </c>
      <c r="C142" s="93" t="s">
        <v>576</v>
      </c>
      <c r="D142" s="93"/>
      <c r="E142" s="93"/>
      <c r="F142" s="94"/>
      <c r="G142" s="94"/>
    </row>
    <row r="143" spans="1:7" x14ac:dyDescent="0.25">
      <c r="A143" s="1"/>
      <c r="B143" s="1"/>
      <c r="C143" s="93" t="s">
        <v>577</v>
      </c>
      <c r="D143" s="93"/>
      <c r="E143" s="93"/>
      <c r="F143" s="94" t="s">
        <v>578</v>
      </c>
      <c r="G143" s="94">
        <v>7200000</v>
      </c>
    </row>
    <row r="144" spans="1:7" x14ac:dyDescent="0.25">
      <c r="A144" s="1"/>
      <c r="B144" s="1" t="s">
        <v>579</v>
      </c>
      <c r="C144" s="93" t="s">
        <v>580</v>
      </c>
      <c r="D144" s="93"/>
      <c r="E144" s="93"/>
      <c r="F144" s="93"/>
      <c r="G144" s="94"/>
    </row>
    <row r="145" spans="1:7" x14ac:dyDescent="0.25">
      <c r="A145" s="1"/>
      <c r="B145" s="1"/>
      <c r="C145" s="93" t="s">
        <v>581</v>
      </c>
      <c r="D145" s="93"/>
      <c r="E145" s="93"/>
      <c r="F145" s="93"/>
      <c r="G145" s="94"/>
    </row>
    <row r="146" spans="1:7" x14ac:dyDescent="0.25">
      <c r="A146" s="1"/>
      <c r="B146" s="1" t="s">
        <v>582</v>
      </c>
      <c r="C146" s="93" t="s">
        <v>583</v>
      </c>
      <c r="D146" s="93"/>
      <c r="E146" s="93"/>
      <c r="F146" s="93"/>
      <c r="G146" s="94"/>
    </row>
    <row r="147" spans="1:7" x14ac:dyDescent="0.25">
      <c r="A147" s="1"/>
      <c r="B147" s="1"/>
      <c r="C147" s="93" t="s">
        <v>584</v>
      </c>
      <c r="D147" s="93"/>
      <c r="E147" s="93"/>
      <c r="F147" s="93"/>
      <c r="G147" s="94"/>
    </row>
    <row r="148" spans="1:7" x14ac:dyDescent="0.25">
      <c r="A148" s="1"/>
      <c r="B148" s="1" t="s">
        <v>585</v>
      </c>
      <c r="C148" s="93" t="s">
        <v>586</v>
      </c>
      <c r="D148" s="93"/>
      <c r="E148" s="93"/>
      <c r="F148" s="94" t="s">
        <v>587</v>
      </c>
      <c r="G148" s="94">
        <v>18043200</v>
      </c>
    </row>
    <row r="149" spans="1:7" x14ac:dyDescent="0.25">
      <c r="A149" s="1"/>
      <c r="B149" s="1"/>
      <c r="C149" s="93"/>
      <c r="D149" s="93"/>
      <c r="E149" s="93"/>
      <c r="F149" s="93"/>
      <c r="G149" s="94"/>
    </row>
    <row r="150" spans="1:7" x14ac:dyDescent="0.25">
      <c r="A150" s="1"/>
      <c r="B150" s="1">
        <v>2</v>
      </c>
      <c r="C150" s="93" t="s">
        <v>588</v>
      </c>
      <c r="D150" s="93"/>
      <c r="E150" s="93"/>
      <c r="F150" s="93"/>
      <c r="G150" s="94"/>
    </row>
    <row r="151" spans="1:7" x14ac:dyDescent="0.25">
      <c r="A151" s="1"/>
      <c r="B151" s="1" t="s">
        <v>589</v>
      </c>
      <c r="C151" s="93" t="s">
        <v>590</v>
      </c>
      <c r="D151" s="93"/>
      <c r="E151" s="93"/>
      <c r="F151" s="94"/>
      <c r="G151" s="94"/>
    </row>
    <row r="152" spans="1:7" x14ac:dyDescent="0.25">
      <c r="A152" s="1"/>
      <c r="B152" s="1"/>
      <c r="C152" s="93"/>
      <c r="D152" s="93"/>
      <c r="E152" s="93"/>
      <c r="F152" s="94"/>
      <c r="G152" s="94"/>
    </row>
    <row r="153" spans="1:7" x14ac:dyDescent="0.25">
      <c r="A153" s="1"/>
      <c r="B153" s="1">
        <v>3</v>
      </c>
      <c r="C153" s="93" t="s">
        <v>493</v>
      </c>
      <c r="D153" s="93"/>
      <c r="E153" s="93"/>
      <c r="F153" s="94"/>
      <c r="G153" s="94"/>
    </row>
    <row r="154" spans="1:7" x14ac:dyDescent="0.25">
      <c r="A154" s="1"/>
      <c r="B154" s="1" t="s">
        <v>591</v>
      </c>
      <c r="C154" s="93" t="s">
        <v>592</v>
      </c>
      <c r="D154" s="93"/>
      <c r="E154" s="93"/>
      <c r="F154" s="94"/>
      <c r="G154" s="94">
        <v>1500000</v>
      </c>
    </row>
    <row r="155" spans="1:7" x14ac:dyDescent="0.25">
      <c r="A155" s="1"/>
      <c r="B155" s="1"/>
      <c r="C155" s="93"/>
      <c r="D155" s="93"/>
      <c r="E155" s="93"/>
      <c r="F155" s="93"/>
      <c r="G155" s="94"/>
    </row>
    <row r="156" spans="1:7" x14ac:dyDescent="0.25">
      <c r="A156" s="102"/>
      <c r="B156" s="102" t="s">
        <v>593</v>
      </c>
      <c r="C156" s="103" t="s">
        <v>594</v>
      </c>
      <c r="D156" s="103"/>
      <c r="E156" s="103"/>
      <c r="F156" s="104" t="s">
        <v>595</v>
      </c>
      <c r="G156" s="94">
        <v>140196000</v>
      </c>
    </row>
    <row r="157" spans="1:7" x14ac:dyDescent="0.25">
      <c r="A157" s="1"/>
      <c r="B157" s="1"/>
      <c r="C157" s="98" t="s">
        <v>596</v>
      </c>
      <c r="D157" s="98"/>
      <c r="E157" s="98"/>
      <c r="F157" s="105"/>
      <c r="G157" s="94"/>
    </row>
    <row r="158" spans="1:7" x14ac:dyDescent="0.25">
      <c r="A158" s="96" t="s">
        <v>597</v>
      </c>
      <c r="B158" s="96"/>
      <c r="C158" s="101" t="s">
        <v>598</v>
      </c>
      <c r="D158" s="101"/>
      <c r="E158" s="101"/>
      <c r="F158" s="101"/>
      <c r="G158" s="94"/>
    </row>
    <row r="159" spans="1:7" x14ac:dyDescent="0.25">
      <c r="A159" s="1"/>
      <c r="B159" s="1">
        <v>1</v>
      </c>
      <c r="C159" s="98" t="s">
        <v>599</v>
      </c>
      <c r="D159" s="98"/>
      <c r="E159" s="98"/>
      <c r="F159" s="98"/>
      <c r="G159" s="94"/>
    </row>
    <row r="160" spans="1:7" x14ac:dyDescent="0.25">
      <c r="A160" s="1"/>
      <c r="B160" s="1" t="s">
        <v>600</v>
      </c>
      <c r="C160" s="98" t="s">
        <v>601</v>
      </c>
      <c r="D160" s="98"/>
      <c r="E160" s="98"/>
      <c r="F160" s="98"/>
      <c r="G160" s="94"/>
    </row>
    <row r="161" spans="1:7" x14ac:dyDescent="0.25">
      <c r="A161" s="1"/>
      <c r="B161" s="1"/>
      <c r="C161" s="93" t="s">
        <v>602</v>
      </c>
      <c r="D161" s="93"/>
      <c r="E161" s="93"/>
      <c r="F161" s="94" t="s">
        <v>603</v>
      </c>
      <c r="G161" s="94">
        <v>2640000</v>
      </c>
    </row>
    <row r="162" spans="1:7" x14ac:dyDescent="0.25">
      <c r="A162" s="1"/>
      <c r="B162" s="1"/>
      <c r="C162" s="93" t="s">
        <v>604</v>
      </c>
      <c r="D162" s="93"/>
      <c r="E162" s="93"/>
      <c r="F162" s="94" t="s">
        <v>605</v>
      </c>
      <c r="G162" s="94">
        <v>420000</v>
      </c>
    </row>
    <row r="163" spans="1:7" x14ac:dyDescent="0.25">
      <c r="A163" s="1"/>
      <c r="B163" s="1"/>
      <c r="C163" s="93" t="s">
        <v>606</v>
      </c>
      <c r="D163" s="93"/>
      <c r="E163" s="93"/>
      <c r="F163" s="94" t="s">
        <v>607</v>
      </c>
      <c r="G163" s="94">
        <v>1790000</v>
      </c>
    </row>
    <row r="164" spans="1:7" x14ac:dyDescent="0.25">
      <c r="A164" s="1"/>
      <c r="B164" s="1"/>
      <c r="C164" s="93" t="s">
        <v>608</v>
      </c>
      <c r="D164" s="93"/>
      <c r="E164" s="93"/>
      <c r="F164" s="94"/>
      <c r="G164" s="94"/>
    </row>
    <row r="165" spans="1:7" x14ac:dyDescent="0.25">
      <c r="A165" s="1"/>
      <c r="B165" s="1" t="s">
        <v>609</v>
      </c>
      <c r="C165" s="93" t="s">
        <v>610</v>
      </c>
      <c r="D165" s="93"/>
      <c r="E165" s="93"/>
      <c r="F165" s="94"/>
      <c r="G165" s="94">
        <v>1230000</v>
      </c>
    </row>
    <row r="166" spans="1:7" x14ac:dyDescent="0.25">
      <c r="A166" s="1"/>
      <c r="B166" s="1"/>
      <c r="C166" s="93" t="s">
        <v>611</v>
      </c>
      <c r="D166" s="93"/>
      <c r="E166" s="93"/>
      <c r="F166" s="93"/>
      <c r="G166" s="94"/>
    </row>
    <row r="167" spans="1:7" x14ac:dyDescent="0.25">
      <c r="A167" s="1"/>
      <c r="B167" s="1"/>
      <c r="C167" s="93" t="s">
        <v>612</v>
      </c>
      <c r="D167" s="93"/>
      <c r="E167" s="93"/>
      <c r="F167" s="93"/>
      <c r="G167" s="94"/>
    </row>
    <row r="168" spans="1:7" x14ac:dyDescent="0.25">
      <c r="A168" s="1"/>
      <c r="B168" s="1"/>
      <c r="C168" s="93" t="s">
        <v>613</v>
      </c>
      <c r="D168" s="93"/>
      <c r="E168" s="93"/>
      <c r="F168" s="93"/>
      <c r="G168" s="94"/>
    </row>
    <row r="169" spans="1:7" x14ac:dyDescent="0.25">
      <c r="A169" s="1"/>
      <c r="B169" s="1"/>
      <c r="C169" s="93" t="s">
        <v>614</v>
      </c>
      <c r="D169" s="93"/>
      <c r="E169" s="93"/>
      <c r="F169" s="93"/>
      <c r="G169" s="94"/>
    </row>
    <row r="170" spans="1:7" x14ac:dyDescent="0.25">
      <c r="A170" s="1"/>
      <c r="B170" s="1"/>
      <c r="C170" s="93" t="s">
        <v>615</v>
      </c>
      <c r="D170" s="93"/>
      <c r="E170" s="93"/>
      <c r="F170" s="93"/>
      <c r="G170" s="94"/>
    </row>
    <row r="171" spans="1:7" x14ac:dyDescent="0.25">
      <c r="A171" s="1"/>
      <c r="B171" s="1"/>
      <c r="C171" s="93" t="s">
        <v>616</v>
      </c>
      <c r="D171" s="93"/>
      <c r="E171" s="93"/>
      <c r="F171" s="93"/>
      <c r="G171" s="94"/>
    </row>
    <row r="172" spans="1:7" x14ac:dyDescent="0.25">
      <c r="A172" s="1"/>
      <c r="B172" s="1"/>
      <c r="C172" s="93" t="s">
        <v>617</v>
      </c>
      <c r="D172" s="93"/>
      <c r="E172" s="93"/>
      <c r="F172" s="93"/>
      <c r="G172" s="94"/>
    </row>
    <row r="173" spans="1:7" x14ac:dyDescent="0.25">
      <c r="A173" s="1"/>
      <c r="B173" s="1"/>
      <c r="C173" s="93" t="s">
        <v>618</v>
      </c>
      <c r="D173" s="93"/>
      <c r="E173" s="93"/>
      <c r="F173" s="93"/>
      <c r="G173" s="94"/>
    </row>
    <row r="174" spans="1:7" x14ac:dyDescent="0.25">
      <c r="A174" s="1"/>
      <c r="B174" s="1"/>
      <c r="C174" s="93" t="s">
        <v>619</v>
      </c>
      <c r="D174" s="93"/>
      <c r="E174" s="93"/>
      <c r="F174" s="93"/>
      <c r="G174" s="94"/>
    </row>
    <row r="175" spans="1:7" x14ac:dyDescent="0.25">
      <c r="A175" s="1"/>
      <c r="B175" s="1"/>
      <c r="C175" s="93" t="s">
        <v>620</v>
      </c>
      <c r="D175" s="93"/>
      <c r="E175" s="93"/>
      <c r="F175" s="93"/>
      <c r="G175" s="94"/>
    </row>
    <row r="176" spans="1:7" x14ac:dyDescent="0.25">
      <c r="A176" s="1"/>
      <c r="B176" s="1"/>
      <c r="C176" s="93" t="s">
        <v>621</v>
      </c>
      <c r="D176" s="93"/>
      <c r="E176" s="93"/>
      <c r="F176" s="93"/>
      <c r="G176" s="94"/>
    </row>
    <row r="177" spans="1:7" x14ac:dyDescent="0.25">
      <c r="A177" s="1"/>
      <c r="B177" s="1"/>
      <c r="C177" s="93" t="s">
        <v>622</v>
      </c>
      <c r="D177" s="93"/>
      <c r="E177" s="93"/>
      <c r="F177" s="93"/>
      <c r="G177" s="94"/>
    </row>
    <row r="178" spans="1:7" x14ac:dyDescent="0.25">
      <c r="A178" s="1"/>
      <c r="B178" s="1"/>
      <c r="C178" s="93" t="s">
        <v>623</v>
      </c>
      <c r="D178" s="93"/>
      <c r="E178" s="93"/>
      <c r="F178" s="93"/>
      <c r="G178" s="94"/>
    </row>
    <row r="179" spans="1:7" x14ac:dyDescent="0.25">
      <c r="A179" s="1"/>
      <c r="B179" s="1"/>
      <c r="C179" s="93" t="s">
        <v>624</v>
      </c>
      <c r="D179" s="93"/>
      <c r="E179" s="93"/>
      <c r="F179" s="93"/>
      <c r="G179" s="94"/>
    </row>
    <row r="180" spans="1:7" x14ac:dyDescent="0.25">
      <c r="A180" s="1"/>
      <c r="B180" s="1"/>
      <c r="C180" s="93" t="s">
        <v>625</v>
      </c>
      <c r="D180" s="93"/>
      <c r="E180" s="93"/>
      <c r="F180" s="93"/>
      <c r="G180" s="94"/>
    </row>
    <row r="181" spans="1:7" x14ac:dyDescent="0.25">
      <c r="A181" s="1"/>
      <c r="B181" s="1"/>
      <c r="C181" s="93" t="s">
        <v>626</v>
      </c>
      <c r="D181" s="93"/>
      <c r="E181" s="93"/>
      <c r="F181" s="93"/>
      <c r="G181" s="94"/>
    </row>
    <row r="182" spans="1:7" x14ac:dyDescent="0.25">
      <c r="A182" s="1"/>
      <c r="B182" s="1"/>
      <c r="C182" s="93"/>
      <c r="D182" s="106"/>
      <c r="E182" s="106"/>
      <c r="F182" s="107"/>
      <c r="G182" s="94"/>
    </row>
    <row r="183" spans="1:7" x14ac:dyDescent="0.25">
      <c r="A183" s="1"/>
      <c r="B183" s="1" t="s">
        <v>627</v>
      </c>
      <c r="C183" s="93" t="s">
        <v>628</v>
      </c>
      <c r="D183" s="93"/>
      <c r="E183" s="93"/>
      <c r="F183" s="94"/>
      <c r="G183" s="94">
        <v>9275800</v>
      </c>
    </row>
    <row r="184" spans="1:7" x14ac:dyDescent="0.25">
      <c r="A184" s="1"/>
      <c r="B184" s="1"/>
      <c r="C184" s="93" t="s">
        <v>629</v>
      </c>
      <c r="D184" s="93"/>
      <c r="E184" s="93"/>
      <c r="F184" s="93"/>
      <c r="G184" s="94"/>
    </row>
    <row r="185" spans="1:7" x14ac:dyDescent="0.25">
      <c r="A185" s="1"/>
      <c r="B185" s="1"/>
      <c r="C185" s="93" t="s">
        <v>630</v>
      </c>
      <c r="D185" s="93"/>
      <c r="E185" s="93"/>
      <c r="F185" s="93"/>
      <c r="G185" s="94"/>
    </row>
    <row r="186" spans="1:7" x14ac:dyDescent="0.25">
      <c r="A186" s="1"/>
      <c r="B186" s="1"/>
      <c r="C186" s="93" t="s">
        <v>631</v>
      </c>
      <c r="D186" s="93"/>
      <c r="E186" s="93"/>
      <c r="F186" s="93"/>
      <c r="G186" s="94"/>
    </row>
    <row r="187" spans="1:7" x14ac:dyDescent="0.25">
      <c r="A187" s="1"/>
      <c r="B187" s="1"/>
      <c r="C187" s="93" t="s">
        <v>632</v>
      </c>
      <c r="D187" s="93"/>
      <c r="E187" s="93"/>
      <c r="F187" s="93"/>
      <c r="G187" s="94"/>
    </row>
    <row r="188" spans="1:7" x14ac:dyDescent="0.25">
      <c r="A188" s="1"/>
      <c r="B188" s="1"/>
      <c r="C188" s="93" t="s">
        <v>633</v>
      </c>
      <c r="D188" s="93"/>
      <c r="E188" s="93"/>
      <c r="F188" s="93"/>
      <c r="G188" s="94"/>
    </row>
    <row r="189" spans="1:7" x14ac:dyDescent="0.25">
      <c r="A189" s="1"/>
      <c r="B189" s="1"/>
      <c r="C189" s="93" t="s">
        <v>634</v>
      </c>
      <c r="D189" s="93"/>
      <c r="E189" s="93"/>
      <c r="F189" s="93"/>
      <c r="G189" s="94"/>
    </row>
    <row r="190" spans="1:7" x14ac:dyDescent="0.25">
      <c r="A190" s="1"/>
      <c r="B190" s="1"/>
      <c r="C190" s="93" t="s">
        <v>635</v>
      </c>
      <c r="D190" s="93"/>
      <c r="E190" s="93"/>
      <c r="F190" s="93"/>
      <c r="G190" s="94"/>
    </row>
    <row r="191" spans="1:7" x14ac:dyDescent="0.25">
      <c r="A191" s="1"/>
      <c r="B191" s="1"/>
      <c r="C191" s="93" t="s">
        <v>636</v>
      </c>
      <c r="D191" s="93"/>
      <c r="E191" s="93"/>
      <c r="F191" s="93"/>
      <c r="G191" s="94"/>
    </row>
    <row r="192" spans="1:7" x14ac:dyDescent="0.25">
      <c r="A192" s="1"/>
      <c r="B192" s="1"/>
      <c r="C192" s="93" t="s">
        <v>637</v>
      </c>
      <c r="D192" s="93"/>
      <c r="E192" s="93"/>
      <c r="F192" s="93"/>
      <c r="G192" s="94"/>
    </row>
    <row r="193" spans="1:7" x14ac:dyDescent="0.25">
      <c r="A193" s="1"/>
      <c r="B193" s="1"/>
      <c r="C193" s="93" t="s">
        <v>638</v>
      </c>
      <c r="D193" s="93"/>
      <c r="E193" s="93"/>
      <c r="F193" s="93"/>
      <c r="G193" s="94"/>
    </row>
    <row r="194" spans="1:7" x14ac:dyDescent="0.25">
      <c r="A194" s="1"/>
      <c r="B194" s="1"/>
      <c r="C194" s="93" t="s">
        <v>639</v>
      </c>
      <c r="D194" s="93"/>
      <c r="E194" s="93"/>
      <c r="F194" s="93"/>
      <c r="G194" s="94"/>
    </row>
    <row r="195" spans="1:7" x14ac:dyDescent="0.25">
      <c r="A195" s="1"/>
      <c r="B195" s="1"/>
      <c r="C195" s="93" t="s">
        <v>640</v>
      </c>
      <c r="D195" s="93"/>
      <c r="E195" s="93"/>
      <c r="F195" s="93"/>
      <c r="G195" s="94"/>
    </row>
    <row r="196" spans="1:7" x14ac:dyDescent="0.25">
      <c r="A196" s="1"/>
      <c r="B196" s="1"/>
      <c r="C196" s="93" t="s">
        <v>641</v>
      </c>
      <c r="D196" s="93"/>
      <c r="E196" s="93"/>
      <c r="F196" s="93"/>
      <c r="G196" s="94"/>
    </row>
    <row r="197" spans="1:7" x14ac:dyDescent="0.25">
      <c r="A197" s="1"/>
      <c r="B197" s="1"/>
      <c r="C197" s="93" t="s">
        <v>642</v>
      </c>
      <c r="D197" s="93"/>
      <c r="E197" s="93"/>
      <c r="F197" s="93"/>
      <c r="G197" s="94"/>
    </row>
    <row r="198" spans="1:7" x14ac:dyDescent="0.25">
      <c r="A198" s="1"/>
      <c r="B198" s="1"/>
      <c r="C198" s="93" t="s">
        <v>643</v>
      </c>
      <c r="D198" s="93"/>
      <c r="E198" s="93"/>
      <c r="F198" s="93"/>
      <c r="G198" s="94"/>
    </row>
    <row r="199" spans="1:7" x14ac:dyDescent="0.25">
      <c r="A199" s="1"/>
      <c r="B199" s="1"/>
      <c r="C199" s="93" t="s">
        <v>644</v>
      </c>
      <c r="D199" s="93"/>
      <c r="E199" s="93"/>
      <c r="F199" s="93"/>
      <c r="G199" s="94"/>
    </row>
    <row r="200" spans="1:7" x14ac:dyDescent="0.25">
      <c r="A200" s="1"/>
      <c r="B200" s="1"/>
      <c r="C200" s="93" t="s">
        <v>645</v>
      </c>
      <c r="D200" s="93"/>
      <c r="E200" s="93"/>
      <c r="F200" s="93"/>
      <c r="G200" s="94"/>
    </row>
    <row r="201" spans="1:7" x14ac:dyDescent="0.25">
      <c r="A201" s="1"/>
      <c r="B201" s="1"/>
      <c r="C201" s="93" t="s">
        <v>646</v>
      </c>
      <c r="D201" s="93"/>
      <c r="E201" s="93"/>
      <c r="F201" s="93"/>
      <c r="G201" s="94"/>
    </row>
    <row r="202" spans="1:7" x14ac:dyDescent="0.25">
      <c r="A202" s="1"/>
      <c r="B202" s="1"/>
      <c r="C202" s="93" t="s">
        <v>647</v>
      </c>
      <c r="D202" s="93"/>
      <c r="E202" s="93"/>
      <c r="F202" s="93"/>
      <c r="G202" s="94"/>
    </row>
    <row r="203" spans="1:7" x14ac:dyDescent="0.25">
      <c r="A203" s="1"/>
      <c r="B203" s="1"/>
      <c r="C203" s="93" t="s">
        <v>648</v>
      </c>
      <c r="D203" s="93"/>
      <c r="E203" s="93"/>
      <c r="F203" s="93"/>
      <c r="G203" s="94"/>
    </row>
    <row r="204" spans="1:7" x14ac:dyDescent="0.25">
      <c r="A204" s="1"/>
      <c r="B204" s="1"/>
      <c r="C204" s="93" t="s">
        <v>649</v>
      </c>
      <c r="D204" s="93"/>
      <c r="E204" s="93"/>
      <c r="F204" s="93"/>
      <c r="G204" s="94"/>
    </row>
    <row r="205" spans="1:7" x14ac:dyDescent="0.25">
      <c r="A205" s="1"/>
      <c r="B205" s="1"/>
      <c r="C205" s="93" t="s">
        <v>650</v>
      </c>
      <c r="D205" s="93"/>
      <c r="E205" s="93"/>
      <c r="F205" s="93"/>
      <c r="G205" s="94"/>
    </row>
    <row r="206" spans="1:7" x14ac:dyDescent="0.25">
      <c r="A206" s="1"/>
      <c r="B206" s="1"/>
      <c r="C206" s="93" t="s">
        <v>651</v>
      </c>
      <c r="D206" s="93"/>
      <c r="E206" s="93"/>
      <c r="F206" s="93"/>
      <c r="G206" s="94"/>
    </row>
    <row r="207" spans="1:7" x14ac:dyDescent="0.25">
      <c r="A207" s="1"/>
      <c r="B207" s="1"/>
      <c r="C207" s="93" t="s">
        <v>652</v>
      </c>
      <c r="D207" s="93"/>
      <c r="E207" s="93"/>
      <c r="F207" s="93"/>
      <c r="G207" s="94"/>
    </row>
    <row r="208" spans="1:7" x14ac:dyDescent="0.25">
      <c r="A208" s="1"/>
      <c r="B208" s="1"/>
      <c r="C208" s="93" t="s">
        <v>653</v>
      </c>
      <c r="D208" s="93"/>
      <c r="E208" s="93"/>
      <c r="F208" s="93"/>
      <c r="G208" s="94"/>
    </row>
    <row r="209" spans="1:7" x14ac:dyDescent="0.25">
      <c r="A209" s="1"/>
      <c r="B209" s="1"/>
      <c r="C209" s="93" t="s">
        <v>654</v>
      </c>
      <c r="D209" s="93"/>
      <c r="E209" s="93"/>
      <c r="F209" s="93"/>
      <c r="G209" s="94"/>
    </row>
    <row r="210" spans="1:7" x14ac:dyDescent="0.25">
      <c r="A210" s="1"/>
      <c r="B210" s="1"/>
      <c r="C210" s="93" t="s">
        <v>655</v>
      </c>
      <c r="D210" s="93"/>
      <c r="E210" s="93"/>
      <c r="F210" s="93"/>
      <c r="G210" s="94"/>
    </row>
    <row r="211" spans="1:7" x14ac:dyDescent="0.25">
      <c r="A211" s="1"/>
      <c r="B211" s="1"/>
      <c r="C211" s="93" t="s">
        <v>656</v>
      </c>
      <c r="D211" s="93"/>
      <c r="E211" s="93"/>
      <c r="F211" s="93"/>
      <c r="G211" s="94"/>
    </row>
    <row r="212" spans="1:7" x14ac:dyDescent="0.25">
      <c r="A212" s="1"/>
      <c r="B212" s="1"/>
      <c r="C212" s="93" t="s">
        <v>657</v>
      </c>
      <c r="D212" s="93"/>
      <c r="E212" s="93"/>
      <c r="F212" s="93"/>
      <c r="G212" s="94"/>
    </row>
    <row r="213" spans="1:7" x14ac:dyDescent="0.25">
      <c r="A213" s="1"/>
      <c r="B213" s="1"/>
      <c r="C213" s="93" t="s">
        <v>658</v>
      </c>
      <c r="D213" s="93"/>
      <c r="E213" s="93"/>
      <c r="F213" s="93"/>
      <c r="G213" s="94"/>
    </row>
    <row r="214" spans="1:7" x14ac:dyDescent="0.25">
      <c r="A214" s="1"/>
      <c r="B214" s="1"/>
      <c r="C214" s="93" t="s">
        <v>659</v>
      </c>
      <c r="D214" s="93"/>
      <c r="E214" s="93"/>
      <c r="F214" s="93"/>
      <c r="G214" s="94"/>
    </row>
    <row r="215" spans="1:7" x14ac:dyDescent="0.25">
      <c r="A215" s="1"/>
      <c r="B215" s="1" t="s">
        <v>660</v>
      </c>
      <c r="C215" s="93" t="s">
        <v>661</v>
      </c>
      <c r="D215" s="93"/>
      <c r="E215" s="93"/>
      <c r="F215" s="94"/>
      <c r="G215" s="94">
        <v>1200000</v>
      </c>
    </row>
    <row r="216" spans="1:7" x14ac:dyDescent="0.25">
      <c r="A216" s="1"/>
      <c r="B216" s="1"/>
      <c r="C216" s="93" t="s">
        <v>662</v>
      </c>
      <c r="D216" s="93"/>
      <c r="E216" s="93"/>
      <c r="F216" s="93"/>
      <c r="G216" s="94"/>
    </row>
    <row r="217" spans="1:7" x14ac:dyDescent="0.25">
      <c r="A217" s="1"/>
      <c r="B217" s="1" t="s">
        <v>663</v>
      </c>
      <c r="C217" s="93" t="s">
        <v>664</v>
      </c>
      <c r="D217" s="93"/>
      <c r="E217" s="93"/>
      <c r="F217" s="93" t="s">
        <v>665</v>
      </c>
      <c r="G217" s="94">
        <v>1800000</v>
      </c>
    </row>
    <row r="218" spans="1:7" x14ac:dyDescent="0.25">
      <c r="A218" s="1"/>
      <c r="B218" s="1"/>
      <c r="C218" s="93"/>
      <c r="D218" s="93"/>
      <c r="E218" s="93"/>
      <c r="F218" s="93"/>
      <c r="G218" s="94"/>
    </row>
    <row r="219" spans="1:7" x14ac:dyDescent="0.25">
      <c r="A219" s="1"/>
      <c r="B219" s="1">
        <v>2</v>
      </c>
      <c r="C219" s="93" t="s">
        <v>666</v>
      </c>
      <c r="D219" s="93"/>
      <c r="E219" s="93"/>
      <c r="F219" s="93"/>
      <c r="G219" s="94"/>
    </row>
    <row r="220" spans="1:7" x14ac:dyDescent="0.25">
      <c r="A220" s="1"/>
      <c r="B220" s="1" t="s">
        <v>667</v>
      </c>
      <c r="C220" s="108" t="s">
        <v>668</v>
      </c>
      <c r="D220" s="108"/>
      <c r="E220" s="108"/>
      <c r="F220" s="109" t="s">
        <v>669</v>
      </c>
      <c r="G220" s="94">
        <v>800000</v>
      </c>
    </row>
    <row r="221" spans="1:7" x14ac:dyDescent="0.25">
      <c r="A221" s="1"/>
      <c r="B221" s="1"/>
      <c r="C221" s="93" t="s">
        <v>670</v>
      </c>
      <c r="D221" s="93"/>
      <c r="E221" s="93"/>
      <c r="F221" s="93"/>
      <c r="G221" s="94"/>
    </row>
    <row r="222" spans="1:7" x14ac:dyDescent="0.25">
      <c r="A222" s="1"/>
      <c r="B222" s="1"/>
      <c r="C222" s="93" t="s">
        <v>671</v>
      </c>
      <c r="D222" s="93"/>
      <c r="E222" s="93"/>
      <c r="F222" s="93"/>
      <c r="G222" s="94"/>
    </row>
    <row r="223" spans="1:7" x14ac:dyDescent="0.25">
      <c r="A223" s="1"/>
      <c r="B223" s="1" t="s">
        <v>672</v>
      </c>
      <c r="C223" s="93" t="s">
        <v>673</v>
      </c>
      <c r="D223" s="93"/>
      <c r="E223" s="93"/>
      <c r="F223" s="94" t="s">
        <v>674</v>
      </c>
      <c r="G223" s="94">
        <v>800000</v>
      </c>
    </row>
    <row r="224" spans="1:7" x14ac:dyDescent="0.25">
      <c r="A224" s="1"/>
      <c r="B224" s="1"/>
      <c r="C224" s="95"/>
      <c r="D224" s="95"/>
      <c r="E224" s="95"/>
      <c r="F224" s="95"/>
      <c r="G224" s="94"/>
    </row>
    <row r="225" spans="1:7" x14ac:dyDescent="0.25">
      <c r="A225" s="96" t="s">
        <v>675</v>
      </c>
      <c r="B225" s="96"/>
      <c r="C225" s="101" t="s">
        <v>676</v>
      </c>
      <c r="D225" s="101"/>
      <c r="E225" s="101"/>
      <c r="F225" s="101"/>
      <c r="G225" s="94"/>
    </row>
    <row r="226" spans="1:7" x14ac:dyDescent="0.25">
      <c r="A226" s="1"/>
      <c r="B226" s="1">
        <v>1</v>
      </c>
      <c r="C226" s="93" t="s">
        <v>408</v>
      </c>
      <c r="D226" s="93"/>
      <c r="E226" s="93"/>
      <c r="F226" s="93"/>
      <c r="G226" s="94"/>
    </row>
    <row r="227" spans="1:7" x14ac:dyDescent="0.25">
      <c r="A227" s="1"/>
      <c r="B227" s="1" t="s">
        <v>677</v>
      </c>
      <c r="C227" s="93" t="s">
        <v>678</v>
      </c>
      <c r="D227" s="93"/>
      <c r="E227" s="93"/>
      <c r="F227" s="94" t="s">
        <v>679</v>
      </c>
      <c r="G227" s="94">
        <v>7160000</v>
      </c>
    </row>
    <row r="228" spans="1:7" x14ac:dyDescent="0.25">
      <c r="A228" s="1"/>
      <c r="B228" s="1"/>
      <c r="C228" s="93" t="s">
        <v>680</v>
      </c>
      <c r="D228" s="93"/>
      <c r="E228" s="93"/>
      <c r="F228" s="94"/>
      <c r="G228" s="94"/>
    </row>
    <row r="229" spans="1:7" x14ac:dyDescent="0.25">
      <c r="A229" s="1"/>
      <c r="B229" s="1"/>
      <c r="C229" s="93" t="s">
        <v>681</v>
      </c>
      <c r="D229" s="93"/>
      <c r="E229" s="93"/>
      <c r="F229" s="94"/>
      <c r="G229" s="94"/>
    </row>
    <row r="230" spans="1:7" x14ac:dyDescent="0.25">
      <c r="A230" s="1"/>
      <c r="B230" s="1"/>
      <c r="C230" s="93" t="s">
        <v>459</v>
      </c>
      <c r="D230" s="93"/>
      <c r="E230" s="93"/>
      <c r="F230" s="94"/>
      <c r="G230" s="94"/>
    </row>
    <row r="231" spans="1:7" x14ac:dyDescent="0.25">
      <c r="A231" s="1"/>
      <c r="B231" s="1" t="s">
        <v>682</v>
      </c>
      <c r="C231" s="93" t="s">
        <v>683</v>
      </c>
      <c r="D231" s="93"/>
      <c r="E231" s="93"/>
      <c r="F231" s="94" t="s">
        <v>684</v>
      </c>
      <c r="G231" s="94">
        <v>3850000</v>
      </c>
    </row>
    <row r="232" spans="1:7" x14ac:dyDescent="0.25">
      <c r="A232" s="1"/>
      <c r="B232" s="1"/>
      <c r="C232" s="93" t="s">
        <v>680</v>
      </c>
      <c r="D232" s="93"/>
      <c r="E232" s="93"/>
      <c r="F232" s="94"/>
      <c r="G232" s="94"/>
    </row>
    <row r="233" spans="1:7" x14ac:dyDescent="0.25">
      <c r="A233" s="1"/>
      <c r="B233" s="1" t="s">
        <v>685</v>
      </c>
      <c r="C233" s="93" t="s">
        <v>686</v>
      </c>
      <c r="D233" s="93"/>
      <c r="E233" s="93"/>
      <c r="F233" s="94" t="s">
        <v>687</v>
      </c>
      <c r="G233" s="94">
        <v>10740000</v>
      </c>
    </row>
    <row r="234" spans="1:7" x14ac:dyDescent="0.25">
      <c r="A234" s="1"/>
      <c r="B234" s="1"/>
      <c r="C234" s="93" t="s">
        <v>681</v>
      </c>
      <c r="D234" s="93"/>
      <c r="E234" s="93"/>
      <c r="F234" s="94" t="s">
        <v>688</v>
      </c>
      <c r="G234" s="94">
        <v>3075000</v>
      </c>
    </row>
    <row r="235" spans="1:7" x14ac:dyDescent="0.25">
      <c r="A235" s="1"/>
      <c r="B235" s="1"/>
      <c r="C235" s="93" t="s">
        <v>459</v>
      </c>
      <c r="D235" s="93"/>
      <c r="E235" s="93"/>
      <c r="F235" s="94"/>
      <c r="G235" s="94"/>
    </row>
    <row r="236" spans="1:7" x14ac:dyDescent="0.25">
      <c r="A236" s="1"/>
      <c r="B236" s="1"/>
      <c r="C236" s="93" t="s">
        <v>680</v>
      </c>
      <c r="D236" s="93"/>
      <c r="E236" s="93"/>
      <c r="F236" s="94"/>
      <c r="G236" s="94"/>
    </row>
    <row r="237" spans="1:7" x14ac:dyDescent="0.25">
      <c r="A237" s="1"/>
      <c r="B237" s="1" t="s">
        <v>689</v>
      </c>
      <c r="C237" s="93" t="s">
        <v>690</v>
      </c>
      <c r="D237" s="93"/>
      <c r="E237" s="93"/>
      <c r="F237" s="94" t="s">
        <v>691</v>
      </c>
      <c r="G237" s="94">
        <v>3300000</v>
      </c>
    </row>
    <row r="238" spans="1:7" x14ac:dyDescent="0.25">
      <c r="A238" s="1"/>
      <c r="B238" s="1"/>
      <c r="C238" s="93" t="s">
        <v>459</v>
      </c>
      <c r="D238" s="93"/>
      <c r="E238" s="93"/>
      <c r="F238" s="94"/>
      <c r="G238" s="94"/>
    </row>
    <row r="239" spans="1:7" x14ac:dyDescent="0.25">
      <c r="A239" s="1"/>
      <c r="B239" s="1"/>
      <c r="C239" s="93" t="s">
        <v>680</v>
      </c>
      <c r="D239" s="93"/>
      <c r="E239" s="93"/>
      <c r="F239" s="94"/>
      <c r="G239" s="94"/>
    </row>
    <row r="240" spans="1:7" x14ac:dyDescent="0.25">
      <c r="A240" s="1"/>
      <c r="B240" s="1" t="s">
        <v>692</v>
      </c>
      <c r="C240" s="93" t="s">
        <v>693</v>
      </c>
      <c r="D240" s="93"/>
      <c r="E240" s="93"/>
      <c r="F240" s="94"/>
      <c r="G240" s="94"/>
    </row>
    <row r="241" spans="1:7" x14ac:dyDescent="0.25">
      <c r="A241" s="1"/>
      <c r="B241" s="1" t="s">
        <v>694</v>
      </c>
      <c r="C241" s="93" t="s">
        <v>695</v>
      </c>
      <c r="D241" s="93"/>
      <c r="E241" s="93"/>
      <c r="F241" s="94"/>
      <c r="G241" s="94"/>
    </row>
    <row r="242" spans="1:7" x14ac:dyDescent="0.25">
      <c r="A242" s="1"/>
      <c r="B242" s="1" t="s">
        <v>696</v>
      </c>
      <c r="C242" s="93" t="s">
        <v>697</v>
      </c>
      <c r="D242" s="93"/>
      <c r="E242" s="93"/>
      <c r="F242" s="94" t="s">
        <v>698</v>
      </c>
      <c r="G242" s="94">
        <v>1000000</v>
      </c>
    </row>
    <row r="243" spans="1:7" x14ac:dyDescent="0.25">
      <c r="A243" s="1"/>
      <c r="B243" s="1" t="s">
        <v>699</v>
      </c>
      <c r="C243" s="1" t="s">
        <v>700</v>
      </c>
      <c r="D243" s="1"/>
      <c r="E243" s="1"/>
      <c r="F243" s="1" t="s">
        <v>701</v>
      </c>
      <c r="G243" s="94">
        <v>1350000</v>
      </c>
    </row>
    <row r="244" spans="1:7" ht="15.75" thickBot="1" x14ac:dyDescent="0.3">
      <c r="A244" s="110"/>
      <c r="B244" s="110"/>
      <c r="C244" s="110" t="s">
        <v>462</v>
      </c>
      <c r="D244" s="110"/>
      <c r="E244" s="110"/>
      <c r="F244" s="110"/>
      <c r="G244" s="111"/>
    </row>
    <row r="245" spans="1:7" ht="16.5" thickTop="1" thickBot="1" x14ac:dyDescent="0.3">
      <c r="A245" s="112"/>
      <c r="B245" s="112"/>
      <c r="C245" s="112" t="s">
        <v>396</v>
      </c>
      <c r="D245" s="112"/>
      <c r="E245" s="112"/>
      <c r="F245" s="113">
        <f>SUM(F7:F242)</f>
        <v>0</v>
      </c>
      <c r="G245" s="114">
        <f>SUM(G6:G243)</f>
        <v>326960000</v>
      </c>
    </row>
    <row r="246" spans="1:7" ht="15.75" thickTop="1" x14ac:dyDescent="0.25"/>
  </sheetData>
  <mergeCells count="7">
    <mergeCell ref="G3:G4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256" scale="8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view="pageBreakPreview" zoomScale="110" zoomScaleNormal="100" zoomScaleSheetLayoutView="110" workbookViewId="0">
      <pane xSplit="3" ySplit="6" topLeftCell="D14" activePane="bottomRight" state="frozen"/>
      <selection pane="topRight" activeCell="D1" sqref="D1"/>
      <selection pane="bottomLeft" activeCell="A7" sqref="A7"/>
      <selection pane="bottomRight" activeCell="E28" sqref="E28"/>
    </sheetView>
  </sheetViews>
  <sheetFormatPr defaultRowHeight="15" x14ac:dyDescent="0.25"/>
  <cols>
    <col min="1" max="1" width="4.5703125" customWidth="1"/>
    <col min="2" max="2" width="10" customWidth="1"/>
    <col min="3" max="3" width="25.5703125" customWidth="1"/>
    <col min="4" max="4" width="47.7109375" customWidth="1"/>
    <col min="5" max="5" width="15" customWidth="1"/>
  </cols>
  <sheetData>
    <row r="1" spans="1:5" ht="21" x14ac:dyDescent="0.25">
      <c r="A1" s="24" t="s">
        <v>0</v>
      </c>
      <c r="B1" s="24"/>
      <c r="C1" s="24"/>
      <c r="D1" s="24"/>
      <c r="E1" s="24"/>
    </row>
    <row r="2" spans="1:5" ht="21" x14ac:dyDescent="0.25">
      <c r="A2" s="24" t="s">
        <v>226</v>
      </c>
      <c r="B2" s="24"/>
      <c r="C2" s="24"/>
      <c r="D2" s="24"/>
      <c r="E2" s="24"/>
    </row>
    <row r="3" spans="1:5" ht="18.75" x14ac:dyDescent="0.3">
      <c r="A3" s="2" t="s">
        <v>144</v>
      </c>
    </row>
    <row r="5" spans="1:5" ht="15.75" x14ac:dyDescent="0.25">
      <c r="A5" s="25" t="s">
        <v>5</v>
      </c>
      <c r="B5" s="25" t="s">
        <v>6</v>
      </c>
      <c r="C5" s="25" t="s">
        <v>1</v>
      </c>
      <c r="D5" s="26" t="s">
        <v>2</v>
      </c>
      <c r="E5" s="26"/>
    </row>
    <row r="6" spans="1:5" ht="15.75" x14ac:dyDescent="0.25">
      <c r="A6" s="25"/>
      <c r="B6" s="25"/>
      <c r="C6" s="25"/>
      <c r="D6" s="6" t="s">
        <v>3</v>
      </c>
      <c r="E6" s="6" t="s">
        <v>4</v>
      </c>
    </row>
    <row r="7" spans="1:5" x14ac:dyDescent="0.25">
      <c r="A7" s="1">
        <v>1</v>
      </c>
      <c r="B7" s="7"/>
      <c r="C7" s="1" t="s">
        <v>114</v>
      </c>
      <c r="D7" s="1" t="s">
        <v>115</v>
      </c>
      <c r="E7" s="9">
        <v>53700</v>
      </c>
    </row>
    <row r="8" spans="1:5" x14ac:dyDescent="0.25">
      <c r="A8" s="1">
        <v>2</v>
      </c>
      <c r="B8" s="1"/>
      <c r="C8" s="1" t="s">
        <v>116</v>
      </c>
      <c r="D8" s="1" t="s">
        <v>118</v>
      </c>
      <c r="E8" s="9"/>
    </row>
    <row r="9" spans="1:5" x14ac:dyDescent="0.25">
      <c r="A9" s="1"/>
      <c r="B9" s="1"/>
      <c r="C9" s="1" t="s">
        <v>117</v>
      </c>
      <c r="D9" s="1" t="s">
        <v>118</v>
      </c>
      <c r="E9" s="9">
        <v>350000</v>
      </c>
    </row>
    <row r="10" spans="1:5" x14ac:dyDescent="0.25">
      <c r="A10" s="1">
        <v>3</v>
      </c>
      <c r="B10" s="1"/>
      <c r="C10" s="1" t="s">
        <v>119</v>
      </c>
      <c r="D10" s="1" t="s">
        <v>121</v>
      </c>
      <c r="E10" s="9"/>
    </row>
    <row r="11" spans="1:5" x14ac:dyDescent="0.25">
      <c r="A11" s="1"/>
      <c r="B11" s="1"/>
      <c r="C11" s="1" t="s">
        <v>120</v>
      </c>
      <c r="D11" s="1" t="s">
        <v>121</v>
      </c>
      <c r="E11" s="9">
        <v>150000</v>
      </c>
    </row>
    <row r="12" spans="1:5" x14ac:dyDescent="0.25">
      <c r="A12" s="1">
        <v>4</v>
      </c>
      <c r="B12" s="1"/>
      <c r="C12" s="1" t="s">
        <v>122</v>
      </c>
      <c r="D12" s="1" t="s">
        <v>123</v>
      </c>
      <c r="E12" s="9">
        <v>7160000</v>
      </c>
    </row>
    <row r="13" spans="1:5" x14ac:dyDescent="0.25">
      <c r="A13" s="1">
        <v>5</v>
      </c>
      <c r="B13" s="1"/>
      <c r="C13" s="1" t="s">
        <v>124</v>
      </c>
      <c r="D13" s="1" t="s">
        <v>125</v>
      </c>
      <c r="E13" s="9">
        <v>10740000</v>
      </c>
    </row>
    <row r="14" spans="1:5" ht="15.75" thickBot="1" x14ac:dyDescent="0.3">
      <c r="A14" s="1">
        <v>6</v>
      </c>
      <c r="B14" s="1"/>
      <c r="C14" s="1" t="s">
        <v>126</v>
      </c>
      <c r="D14" s="1" t="s">
        <v>127</v>
      </c>
      <c r="E14" s="11">
        <v>3850000</v>
      </c>
    </row>
    <row r="15" spans="1:5" x14ac:dyDescent="0.25">
      <c r="A15" s="1">
        <v>7</v>
      </c>
      <c r="B15" s="1"/>
      <c r="C15" s="1" t="s">
        <v>128</v>
      </c>
      <c r="D15" s="17" t="s">
        <v>129</v>
      </c>
      <c r="E15" s="10">
        <v>3075000</v>
      </c>
    </row>
    <row r="16" spans="1:5" x14ac:dyDescent="0.25">
      <c r="A16" s="1">
        <v>8</v>
      </c>
      <c r="B16" s="7"/>
      <c r="C16" s="1" t="s">
        <v>130</v>
      </c>
      <c r="D16" s="1" t="s">
        <v>131</v>
      </c>
      <c r="E16" s="9">
        <v>2750000</v>
      </c>
    </row>
    <row r="17" spans="1:5" x14ac:dyDescent="0.25">
      <c r="A17" s="1">
        <v>9</v>
      </c>
      <c r="B17" s="1"/>
      <c r="C17" s="1" t="s">
        <v>132</v>
      </c>
      <c r="D17" s="1" t="s">
        <v>133</v>
      </c>
      <c r="E17" s="9">
        <v>3300000</v>
      </c>
    </row>
    <row r="18" spans="1:5" x14ac:dyDescent="0.25">
      <c r="A18" s="1">
        <v>10</v>
      </c>
      <c r="B18" s="1"/>
      <c r="C18" s="1" t="s">
        <v>134</v>
      </c>
      <c r="D18" s="1" t="s">
        <v>135</v>
      </c>
      <c r="E18" s="9">
        <v>1350000</v>
      </c>
    </row>
    <row r="19" spans="1:5" x14ac:dyDescent="0.25">
      <c r="A19" s="1"/>
      <c r="B19" s="1"/>
      <c r="C19" s="1"/>
      <c r="D19" s="1" t="s">
        <v>136</v>
      </c>
      <c r="E19" s="9">
        <v>1650000</v>
      </c>
    </row>
    <row r="20" spans="1:5" ht="15.75" thickBot="1" x14ac:dyDescent="0.3">
      <c r="A20" s="1"/>
      <c r="B20" s="1"/>
      <c r="C20" s="1"/>
      <c r="D20" s="1" t="s">
        <v>137</v>
      </c>
      <c r="E20" s="11">
        <v>825000</v>
      </c>
    </row>
    <row r="21" spans="1:5" ht="15.75" thickBot="1" x14ac:dyDescent="0.3">
      <c r="A21" s="1">
        <v>11</v>
      </c>
      <c r="B21" s="1"/>
      <c r="C21" s="1" t="s">
        <v>141</v>
      </c>
      <c r="D21" s="1" t="s">
        <v>142</v>
      </c>
      <c r="E21" s="19">
        <v>500000</v>
      </c>
    </row>
    <row r="22" spans="1:5" ht="15.75" thickBot="1" x14ac:dyDescent="0.3">
      <c r="A22" s="1"/>
      <c r="B22" s="1"/>
      <c r="C22" s="1"/>
      <c r="D22" s="1" t="s">
        <v>143</v>
      </c>
      <c r="E22" s="19">
        <v>600000</v>
      </c>
    </row>
    <row r="23" spans="1:5" ht="15.75" thickBot="1" x14ac:dyDescent="0.3">
      <c r="A23" s="1">
        <v>12</v>
      </c>
      <c r="B23" s="1"/>
      <c r="C23" s="1" t="s">
        <v>138</v>
      </c>
      <c r="D23" s="17" t="s">
        <v>139</v>
      </c>
      <c r="E23" s="12">
        <v>1500000</v>
      </c>
    </row>
    <row r="24" spans="1:5" ht="16.5" thickBot="1" x14ac:dyDescent="0.3">
      <c r="A24" s="1"/>
      <c r="B24" s="1"/>
      <c r="C24" s="1"/>
      <c r="D24" s="18" t="s">
        <v>140</v>
      </c>
      <c r="E24" s="12">
        <v>720000</v>
      </c>
    </row>
    <row r="25" spans="1:5" x14ac:dyDescent="0.25">
      <c r="A25" s="1"/>
      <c r="B25" s="1"/>
      <c r="C25" s="1" t="s">
        <v>149</v>
      </c>
      <c r="D25" s="1"/>
      <c r="E25" s="10">
        <v>200000</v>
      </c>
    </row>
    <row r="26" spans="1:5" x14ac:dyDescent="0.25">
      <c r="A26" s="1"/>
      <c r="B26" s="1"/>
      <c r="C26" s="1" t="s">
        <v>150</v>
      </c>
      <c r="D26" s="1"/>
      <c r="E26" s="9">
        <v>70000</v>
      </c>
    </row>
    <row r="27" spans="1:5" x14ac:dyDescent="0.25">
      <c r="A27" s="1"/>
      <c r="B27" s="1"/>
      <c r="C27" s="1" t="s">
        <v>151</v>
      </c>
      <c r="D27" s="1"/>
      <c r="E27" s="9">
        <v>2750000</v>
      </c>
    </row>
    <row r="28" spans="1:5" x14ac:dyDescent="0.25">
      <c r="A28" s="1"/>
      <c r="B28" s="1"/>
      <c r="C28" s="1"/>
      <c r="D28" s="1"/>
      <c r="E28" s="9">
        <f>SUM(E7:E27)</f>
        <v>41593700</v>
      </c>
    </row>
    <row r="29" spans="1:5" x14ac:dyDescent="0.25">
      <c r="A29" s="1"/>
      <c r="B29" s="1"/>
      <c r="C29" s="1"/>
      <c r="D29" s="1"/>
      <c r="E29" s="9"/>
    </row>
    <row r="30" spans="1:5" x14ac:dyDescent="0.25">
      <c r="A30" s="1"/>
      <c r="B30" s="1"/>
      <c r="C30" s="1"/>
      <c r="D30" s="8"/>
      <c r="E30" s="9"/>
    </row>
    <row r="31" spans="1:5" x14ac:dyDescent="0.25">
      <c r="A31" s="1"/>
      <c r="B31" s="1"/>
      <c r="C31" s="1"/>
      <c r="D31" s="1"/>
      <c r="E31" s="9"/>
    </row>
    <row r="32" spans="1:5" x14ac:dyDescent="0.25">
      <c r="A32" s="1"/>
      <c r="B32" s="1"/>
      <c r="C32" s="13"/>
      <c r="D32" s="13"/>
      <c r="E32" s="9"/>
    </row>
    <row r="33" spans="1:5" x14ac:dyDescent="0.25">
      <c r="A33" s="1"/>
      <c r="B33" s="1"/>
      <c r="C33" s="13"/>
      <c r="D33" s="13"/>
      <c r="E33" s="9"/>
    </row>
    <row r="34" spans="1:5" x14ac:dyDescent="0.25">
      <c r="A34" s="1"/>
      <c r="B34" s="1"/>
      <c r="C34" s="13"/>
      <c r="D34" s="13"/>
      <c r="E34" s="9"/>
    </row>
    <row r="35" spans="1:5" x14ac:dyDescent="0.25">
      <c r="A35" s="1"/>
      <c r="B35" s="1"/>
      <c r="C35" s="13"/>
      <c r="D35" s="13"/>
      <c r="E35" s="9"/>
    </row>
    <row r="36" spans="1:5" x14ac:dyDescent="0.25">
      <c r="A36" s="1"/>
      <c r="B36" s="1"/>
      <c r="C36" s="13"/>
      <c r="D36" s="15"/>
      <c r="E36" s="9"/>
    </row>
    <row r="37" spans="1:5" x14ac:dyDescent="0.25">
      <c r="A37" s="1"/>
      <c r="B37" s="1"/>
      <c r="C37" s="13"/>
      <c r="D37" s="15"/>
      <c r="E37" s="9"/>
    </row>
    <row r="38" spans="1:5" x14ac:dyDescent="0.25">
      <c r="A38" s="1"/>
      <c r="B38" s="14"/>
      <c r="C38" s="13"/>
      <c r="D38" s="13"/>
      <c r="E38" s="9"/>
    </row>
    <row r="39" spans="1:5" x14ac:dyDescent="0.25">
      <c r="A39" s="1"/>
      <c r="B39" s="1"/>
      <c r="C39" s="1"/>
      <c r="D39" s="13"/>
      <c r="E39" s="9"/>
    </row>
    <row r="40" spans="1:5" x14ac:dyDescent="0.25">
      <c r="A40" s="1"/>
      <c r="B40" s="1"/>
      <c r="C40" s="1"/>
      <c r="D40" s="1"/>
      <c r="E40" s="9"/>
    </row>
    <row r="41" spans="1:5" x14ac:dyDescent="0.25">
      <c r="A41" s="1"/>
      <c r="B41" s="1"/>
      <c r="C41" s="1"/>
      <c r="D41" s="1"/>
      <c r="E41" s="9"/>
    </row>
    <row r="42" spans="1:5" x14ac:dyDescent="0.25">
      <c r="A42" s="1"/>
      <c r="B42" s="1"/>
      <c r="C42" s="1"/>
      <c r="D42" s="1"/>
      <c r="E42" s="9"/>
    </row>
    <row r="43" spans="1:5" x14ac:dyDescent="0.25">
      <c r="A43" s="1"/>
      <c r="B43" s="1"/>
      <c r="C43" s="1"/>
      <c r="D43" s="1"/>
      <c r="E43" s="9"/>
    </row>
    <row r="44" spans="1:5" x14ac:dyDescent="0.25">
      <c r="A44" s="1"/>
      <c r="B44" s="1"/>
      <c r="C44" s="1"/>
      <c r="D44" s="1"/>
      <c r="E44" s="9"/>
    </row>
    <row r="45" spans="1:5" x14ac:dyDescent="0.25">
      <c r="A45" s="1"/>
      <c r="B45" s="1"/>
      <c r="C45" s="1"/>
      <c r="D45" s="14"/>
      <c r="E45" s="9"/>
    </row>
    <row r="46" spans="1:5" x14ac:dyDescent="0.25">
      <c r="A46" s="1"/>
      <c r="B46" s="1"/>
      <c r="C46" s="1"/>
      <c r="D46" s="8"/>
      <c r="E46" s="9"/>
    </row>
    <row r="47" spans="1:5" x14ac:dyDescent="0.25">
      <c r="A47" s="1"/>
      <c r="B47" s="1"/>
      <c r="C47" s="1"/>
      <c r="D47" s="1"/>
      <c r="E47" s="9"/>
    </row>
    <row r="48" spans="1:5" x14ac:dyDescent="0.25">
      <c r="A48" s="1"/>
      <c r="B48" s="1"/>
      <c r="C48" s="1"/>
      <c r="D48" s="1"/>
      <c r="E48" s="9"/>
    </row>
    <row r="49" spans="1:5" x14ac:dyDescent="0.25">
      <c r="A49" s="1"/>
      <c r="B49" s="1"/>
      <c r="C49" s="1"/>
      <c r="D49" s="1"/>
      <c r="E49" s="9"/>
    </row>
    <row r="50" spans="1:5" x14ac:dyDescent="0.25">
      <c r="A50" s="1"/>
      <c r="B50" s="1"/>
      <c r="C50" s="1"/>
      <c r="D50" s="13"/>
      <c r="E50" s="9"/>
    </row>
    <row r="51" spans="1:5" x14ac:dyDescent="0.25">
      <c r="A51" s="1"/>
      <c r="B51" s="1"/>
      <c r="C51" s="1"/>
      <c r="D51" s="13"/>
      <c r="E51" s="9"/>
    </row>
    <row r="52" spans="1:5" x14ac:dyDescent="0.25">
      <c r="A52" s="1"/>
      <c r="B52" s="1"/>
      <c r="C52" s="1"/>
      <c r="D52" s="13"/>
      <c r="E52" s="9"/>
    </row>
    <row r="53" spans="1:5" x14ac:dyDescent="0.25">
      <c r="A53" s="1"/>
      <c r="B53" s="1"/>
      <c r="C53" s="1"/>
      <c r="D53" s="13"/>
      <c r="E53" s="9"/>
    </row>
    <row r="55" spans="1:5" x14ac:dyDescent="0.25">
      <c r="B55" t="s">
        <v>7</v>
      </c>
    </row>
    <row r="56" spans="1:5" x14ac:dyDescent="0.25">
      <c r="B56" t="s">
        <v>8</v>
      </c>
      <c r="D56" s="23" t="s">
        <v>10</v>
      </c>
      <c r="E56" s="23"/>
    </row>
    <row r="60" spans="1:5" x14ac:dyDescent="0.25">
      <c r="B60" s="4" t="s">
        <v>9</v>
      </c>
      <c r="E60" s="5" t="s">
        <v>11</v>
      </c>
    </row>
  </sheetData>
  <mergeCells count="7">
    <mergeCell ref="D56:E56"/>
    <mergeCell ref="A1:E1"/>
    <mergeCell ref="A2:E2"/>
    <mergeCell ref="A5:A6"/>
    <mergeCell ref="B5:B6"/>
    <mergeCell ref="C5:C6"/>
    <mergeCell ref="D5:E5"/>
  </mergeCells>
  <pageMargins left="0.11811023622047245" right="0.11811023622047245" top="0.35433070866141736" bottom="0.35433070866141736" header="0.31496062992125984" footer="0.31496062992125984"/>
  <pageSetup paperSize="256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view="pageBreakPreview" topLeftCell="A107" zoomScale="120" zoomScaleNormal="100" zoomScaleSheetLayoutView="120" workbookViewId="0">
      <selection activeCell="D122" sqref="D122"/>
    </sheetView>
  </sheetViews>
  <sheetFormatPr defaultRowHeight="15" x14ac:dyDescent="0.25"/>
  <cols>
    <col min="1" max="1" width="4.5703125" customWidth="1"/>
    <col min="2" max="2" width="10" customWidth="1"/>
    <col min="3" max="3" width="24.42578125" customWidth="1"/>
    <col min="4" max="4" width="47.7109375" customWidth="1"/>
    <col min="5" max="5" width="15" customWidth="1"/>
  </cols>
  <sheetData>
    <row r="1" spans="1:6" ht="21" x14ac:dyDescent="0.25">
      <c r="A1" s="24" t="s">
        <v>0</v>
      </c>
      <c r="B1" s="24"/>
      <c r="C1" s="24"/>
      <c r="D1" s="24"/>
      <c r="E1" s="24"/>
    </row>
    <row r="2" spans="1:6" ht="21" x14ac:dyDescent="0.25">
      <c r="A2" s="24" t="s">
        <v>226</v>
      </c>
      <c r="B2" s="24"/>
      <c r="C2" s="24"/>
      <c r="D2" s="24"/>
      <c r="E2" s="24"/>
    </row>
    <row r="3" spans="1:6" ht="18.75" x14ac:dyDescent="0.3">
      <c r="A3" s="2" t="s">
        <v>12</v>
      </c>
    </row>
    <row r="5" spans="1:6" ht="15.75" x14ac:dyDescent="0.25">
      <c r="A5" s="25" t="s">
        <v>5</v>
      </c>
      <c r="B5" s="25" t="s">
        <v>6</v>
      </c>
      <c r="C5" s="25" t="s">
        <v>1</v>
      </c>
      <c r="D5" s="26" t="s">
        <v>2</v>
      </c>
      <c r="E5" s="26"/>
    </row>
    <row r="6" spans="1:6" ht="15.75" x14ac:dyDescent="0.25">
      <c r="A6" s="25"/>
      <c r="B6" s="25"/>
      <c r="C6" s="25"/>
      <c r="D6" s="3" t="s">
        <v>3</v>
      </c>
      <c r="E6" s="3" t="s">
        <v>4</v>
      </c>
    </row>
    <row r="7" spans="1:6" x14ac:dyDescent="0.25">
      <c r="A7" s="115">
        <v>1</v>
      </c>
      <c r="B7" s="116">
        <v>42591</v>
      </c>
      <c r="C7" s="115" t="s">
        <v>13</v>
      </c>
      <c r="D7" s="124" t="s">
        <v>16</v>
      </c>
      <c r="E7" s="117"/>
    </row>
    <row r="8" spans="1:6" x14ac:dyDescent="0.25">
      <c r="A8" s="115"/>
      <c r="B8" s="115"/>
      <c r="C8" s="115"/>
      <c r="D8" s="115" t="s">
        <v>14</v>
      </c>
      <c r="E8" s="117"/>
    </row>
    <row r="9" spans="1:6" x14ac:dyDescent="0.25">
      <c r="A9" s="115"/>
      <c r="B9" s="115"/>
      <c r="C9" s="115"/>
      <c r="D9" s="115" t="s">
        <v>15</v>
      </c>
      <c r="E9" s="117">
        <v>252000</v>
      </c>
    </row>
    <row r="10" spans="1:6" x14ac:dyDescent="0.25">
      <c r="A10" s="115"/>
      <c r="B10" s="115"/>
      <c r="C10" s="115"/>
      <c r="D10" s="124" t="s">
        <v>17</v>
      </c>
      <c r="E10" s="117"/>
    </row>
    <row r="11" spans="1:6" x14ac:dyDescent="0.25">
      <c r="A11" s="115"/>
      <c r="B11" s="115"/>
      <c r="C11" s="115"/>
      <c r="D11" s="115" t="s">
        <v>18</v>
      </c>
      <c r="E11" s="117"/>
    </row>
    <row r="12" spans="1:6" x14ac:dyDescent="0.25">
      <c r="A12" s="115"/>
      <c r="B12" s="115"/>
      <c r="C12" s="115"/>
      <c r="D12" s="115" t="s">
        <v>20</v>
      </c>
      <c r="E12" s="117">
        <v>380000</v>
      </c>
    </row>
    <row r="13" spans="1:6" x14ac:dyDescent="0.25">
      <c r="A13" s="115"/>
      <c r="B13" s="115"/>
      <c r="C13" s="115"/>
      <c r="D13" s="115" t="s">
        <v>19</v>
      </c>
      <c r="E13" s="117">
        <v>125000</v>
      </c>
    </row>
    <row r="14" spans="1:6" ht="15.75" thickBot="1" x14ac:dyDescent="0.3">
      <c r="A14" s="115"/>
      <c r="B14" s="115"/>
      <c r="C14" s="115"/>
      <c r="D14" s="115" t="s">
        <v>21</v>
      </c>
      <c r="E14" s="118">
        <v>75000</v>
      </c>
    </row>
    <row r="15" spans="1:6" ht="15.75" thickBot="1" x14ac:dyDescent="0.3">
      <c r="A15" s="115"/>
      <c r="B15" s="115"/>
      <c r="C15" s="115"/>
      <c r="D15" s="122" t="s">
        <v>22</v>
      </c>
      <c r="E15" s="127">
        <f>SUM(E7:E14)</f>
        <v>832000</v>
      </c>
      <c r="F15" s="123" t="s">
        <v>705</v>
      </c>
    </row>
    <row r="16" spans="1:6" x14ac:dyDescent="0.25">
      <c r="A16" s="115">
        <v>2</v>
      </c>
      <c r="B16" s="116">
        <v>42595</v>
      </c>
      <c r="C16" s="115" t="s">
        <v>23</v>
      </c>
      <c r="D16" s="124" t="s">
        <v>17</v>
      </c>
      <c r="E16" s="120"/>
    </row>
    <row r="17" spans="1:6" x14ac:dyDescent="0.25">
      <c r="A17" s="115"/>
      <c r="B17" s="115"/>
      <c r="C17" s="115"/>
      <c r="D17" s="115" t="s">
        <v>24</v>
      </c>
      <c r="E17" s="117"/>
    </row>
    <row r="18" spans="1:6" x14ac:dyDescent="0.25">
      <c r="A18" s="115"/>
      <c r="B18" s="115"/>
      <c r="C18" s="115"/>
      <c r="D18" s="115" t="s">
        <v>25</v>
      </c>
      <c r="E18" s="117">
        <v>555000</v>
      </c>
    </row>
    <row r="19" spans="1:6" x14ac:dyDescent="0.25">
      <c r="A19" s="115"/>
      <c r="B19" s="115"/>
      <c r="C19" s="115"/>
      <c r="D19" s="115" t="s">
        <v>19</v>
      </c>
      <c r="E19" s="117">
        <v>200000</v>
      </c>
    </row>
    <row r="20" spans="1:6" ht="15.75" thickBot="1" x14ac:dyDescent="0.3">
      <c r="A20" s="115"/>
      <c r="B20" s="115"/>
      <c r="C20" s="115"/>
      <c r="D20" s="115" t="s">
        <v>21</v>
      </c>
      <c r="E20" s="118">
        <v>275000</v>
      </c>
    </row>
    <row r="21" spans="1:6" ht="15.75" thickBot="1" x14ac:dyDescent="0.3">
      <c r="A21" s="115"/>
      <c r="B21" s="115"/>
      <c r="C21" s="115"/>
      <c r="D21" s="119" t="s">
        <v>26</v>
      </c>
      <c r="E21" s="126">
        <f>SUM(E17:E20)</f>
        <v>1030000</v>
      </c>
      <c r="F21" s="123" t="s">
        <v>705</v>
      </c>
    </row>
    <row r="22" spans="1:6" ht="18.75" thickBot="1" x14ac:dyDescent="0.45">
      <c r="A22" s="115"/>
      <c r="B22" s="115"/>
      <c r="C22" s="115"/>
      <c r="D22" s="121" t="s">
        <v>27</v>
      </c>
      <c r="E22" s="125">
        <f>E15+E21</f>
        <v>1862000</v>
      </c>
      <c r="F22" s="123"/>
    </row>
    <row r="23" spans="1:6" x14ac:dyDescent="0.25">
      <c r="A23" s="1">
        <v>3</v>
      </c>
      <c r="B23" s="1"/>
      <c r="C23" s="1" t="s">
        <v>28</v>
      </c>
      <c r="D23" s="1" t="s">
        <v>29</v>
      </c>
      <c r="E23" s="10"/>
    </row>
    <row r="24" spans="1:6" x14ac:dyDescent="0.25">
      <c r="A24" s="1"/>
      <c r="B24" s="1"/>
      <c r="C24" s="1"/>
      <c r="D24" s="1" t="s">
        <v>30</v>
      </c>
      <c r="E24" s="9">
        <v>84000</v>
      </c>
    </row>
    <row r="25" spans="1:6" x14ac:dyDescent="0.25">
      <c r="A25" s="1"/>
      <c r="B25" s="1"/>
      <c r="C25" s="1"/>
      <c r="D25" s="1" t="s">
        <v>31</v>
      </c>
      <c r="E25" s="9">
        <v>40000</v>
      </c>
    </row>
    <row r="26" spans="1:6" x14ac:dyDescent="0.25">
      <c r="A26" s="1"/>
      <c r="B26" s="1"/>
      <c r="C26" s="1"/>
      <c r="D26" s="1" t="s">
        <v>32</v>
      </c>
      <c r="E26" s="9">
        <v>340000</v>
      </c>
    </row>
    <row r="27" spans="1:6" x14ac:dyDescent="0.25">
      <c r="A27" s="1"/>
      <c r="B27" s="1"/>
      <c r="C27" s="1"/>
      <c r="D27" s="1" t="s">
        <v>33</v>
      </c>
      <c r="E27" s="9">
        <v>300000</v>
      </c>
    </row>
    <row r="28" spans="1:6" ht="17.25" x14ac:dyDescent="0.4">
      <c r="A28" s="1"/>
      <c r="B28" s="1"/>
      <c r="C28" s="1"/>
      <c r="D28" s="8" t="s">
        <v>4</v>
      </c>
      <c r="E28" s="128">
        <f>SUM(E24:E27)</f>
        <v>764000</v>
      </c>
      <c r="F28" t="s">
        <v>705</v>
      </c>
    </row>
    <row r="29" spans="1:6" x14ac:dyDescent="0.25">
      <c r="A29" s="1"/>
      <c r="B29" s="1"/>
      <c r="C29" s="1" t="s">
        <v>34</v>
      </c>
      <c r="D29" s="13" t="s">
        <v>35</v>
      </c>
      <c r="E29" s="9">
        <v>50000</v>
      </c>
    </row>
    <row r="30" spans="1:6" x14ac:dyDescent="0.25">
      <c r="A30" s="1"/>
      <c r="B30" s="1"/>
      <c r="C30" s="13"/>
      <c r="D30" s="13" t="s">
        <v>36</v>
      </c>
      <c r="E30" s="9">
        <v>50000</v>
      </c>
    </row>
    <row r="31" spans="1:6" x14ac:dyDescent="0.25">
      <c r="A31" s="1"/>
      <c r="B31" s="1"/>
      <c r="C31" s="13"/>
      <c r="D31" s="13" t="s">
        <v>37</v>
      </c>
      <c r="E31" s="9">
        <v>150000</v>
      </c>
    </row>
    <row r="32" spans="1:6" x14ac:dyDescent="0.25">
      <c r="A32" s="1"/>
      <c r="B32" s="1"/>
      <c r="C32" s="13"/>
      <c r="D32" s="13" t="s">
        <v>38</v>
      </c>
      <c r="E32" s="9">
        <v>500000</v>
      </c>
    </row>
    <row r="33" spans="1:6" ht="17.25" x14ac:dyDescent="0.4">
      <c r="A33" s="1"/>
      <c r="B33" s="1"/>
      <c r="C33" s="13"/>
      <c r="D33" s="15" t="s">
        <v>4</v>
      </c>
      <c r="E33" s="128">
        <f>SUM(E29:E32)</f>
        <v>750000</v>
      </c>
      <c r="F33" t="s">
        <v>705</v>
      </c>
    </row>
    <row r="34" spans="1:6" x14ac:dyDescent="0.25">
      <c r="A34" s="1"/>
      <c r="B34" s="14" t="s">
        <v>39</v>
      </c>
      <c r="C34" s="13" t="s">
        <v>40</v>
      </c>
      <c r="D34" s="13" t="s">
        <v>41</v>
      </c>
      <c r="E34" s="9">
        <v>360000</v>
      </c>
    </row>
    <row r="35" spans="1:6" x14ac:dyDescent="0.25">
      <c r="A35" s="1"/>
      <c r="B35" s="1"/>
      <c r="C35" s="1"/>
      <c r="D35" s="13" t="s">
        <v>42</v>
      </c>
      <c r="E35" s="9">
        <v>75000</v>
      </c>
    </row>
    <row r="36" spans="1:6" x14ac:dyDescent="0.25">
      <c r="A36" s="1"/>
      <c r="B36" s="1"/>
      <c r="C36" s="1"/>
      <c r="D36" s="1" t="s">
        <v>43</v>
      </c>
      <c r="E36" s="9">
        <v>250000</v>
      </c>
    </row>
    <row r="37" spans="1:6" x14ac:dyDescent="0.25">
      <c r="A37" s="1"/>
      <c r="B37" s="1"/>
      <c r="C37" s="1"/>
      <c r="D37" s="1" t="s">
        <v>44</v>
      </c>
      <c r="E37" s="9">
        <v>22000</v>
      </c>
    </row>
    <row r="38" spans="1:6" x14ac:dyDescent="0.25">
      <c r="A38" s="1"/>
      <c r="B38" s="1"/>
      <c r="C38" s="1"/>
      <c r="D38" s="1" t="s">
        <v>45</v>
      </c>
      <c r="E38" s="9">
        <v>40000</v>
      </c>
    </row>
    <row r="39" spans="1:6" x14ac:dyDescent="0.25">
      <c r="A39" s="1"/>
      <c r="B39" s="1"/>
      <c r="C39" s="1"/>
      <c r="D39" s="1" t="s">
        <v>46</v>
      </c>
      <c r="E39" s="9">
        <v>100000</v>
      </c>
      <c r="F39" t="s">
        <v>706</v>
      </c>
    </row>
    <row r="40" spans="1:6" x14ac:dyDescent="0.25">
      <c r="A40" s="1"/>
      <c r="B40" s="1"/>
      <c r="C40" s="1"/>
      <c r="D40" s="1"/>
      <c r="E40" s="9"/>
    </row>
    <row r="41" spans="1:6" x14ac:dyDescent="0.25">
      <c r="A41" s="1"/>
      <c r="B41" s="1"/>
      <c r="C41" s="1"/>
      <c r="D41" s="14" t="s">
        <v>47</v>
      </c>
      <c r="E41" s="9"/>
    </row>
    <row r="42" spans="1:6" x14ac:dyDescent="0.25">
      <c r="A42" s="1"/>
      <c r="B42" s="1"/>
      <c r="C42" s="1"/>
      <c r="D42" s="8" t="s">
        <v>4</v>
      </c>
      <c r="E42" s="9"/>
      <c r="F42" t="s">
        <v>706</v>
      </c>
    </row>
    <row r="43" spans="1:6" x14ac:dyDescent="0.25">
      <c r="A43" s="1"/>
      <c r="B43" s="1"/>
      <c r="C43" s="1" t="s">
        <v>48</v>
      </c>
      <c r="D43" s="1" t="s">
        <v>49</v>
      </c>
      <c r="E43" s="9"/>
    </row>
    <row r="44" spans="1:6" x14ac:dyDescent="0.25">
      <c r="A44" s="1"/>
      <c r="B44" s="1"/>
      <c r="C44" s="1"/>
      <c r="D44" s="13" t="s">
        <v>50</v>
      </c>
      <c r="E44" s="9"/>
    </row>
    <row r="45" spans="1:6" x14ac:dyDescent="0.25">
      <c r="A45" s="1"/>
      <c r="B45" s="1"/>
      <c r="C45" s="1"/>
      <c r="D45" s="13" t="s">
        <v>51</v>
      </c>
      <c r="E45" s="9"/>
    </row>
    <row r="46" spans="1:6" x14ac:dyDescent="0.25">
      <c r="A46" s="1"/>
      <c r="B46" s="1"/>
      <c r="C46" s="1"/>
      <c r="D46" s="13" t="s">
        <v>52</v>
      </c>
      <c r="E46" s="9"/>
    </row>
    <row r="47" spans="1:6" x14ac:dyDescent="0.25">
      <c r="A47" s="1"/>
      <c r="B47" s="1"/>
      <c r="C47" s="1"/>
      <c r="D47" s="13" t="s">
        <v>709</v>
      </c>
      <c r="E47" s="9"/>
    </row>
    <row r="48" spans="1:6" x14ac:dyDescent="0.25">
      <c r="A48" s="1"/>
      <c r="B48" s="1"/>
      <c r="C48" s="1"/>
      <c r="D48" s="13" t="s">
        <v>53</v>
      </c>
      <c r="E48" s="9"/>
    </row>
    <row r="49" spans="1:6" x14ac:dyDescent="0.25">
      <c r="A49" s="1"/>
      <c r="B49" s="1"/>
      <c r="C49" s="1"/>
      <c r="D49" s="13" t="s">
        <v>54</v>
      </c>
      <c r="E49" s="9"/>
    </row>
    <row r="50" spans="1:6" x14ac:dyDescent="0.25">
      <c r="A50" s="1"/>
      <c r="B50" s="1"/>
      <c r="C50" s="1"/>
      <c r="D50" s="13" t="s">
        <v>55</v>
      </c>
      <c r="E50" s="9"/>
    </row>
    <row r="51" spans="1:6" x14ac:dyDescent="0.25">
      <c r="A51" s="1"/>
      <c r="B51" s="1"/>
      <c r="C51" s="1"/>
      <c r="D51" s="13" t="s">
        <v>56</v>
      </c>
      <c r="E51" s="9"/>
    </row>
    <row r="52" spans="1:6" x14ac:dyDescent="0.25">
      <c r="A52" s="1"/>
      <c r="B52" s="1"/>
      <c r="C52" s="1"/>
      <c r="D52" s="13" t="s">
        <v>62</v>
      </c>
      <c r="E52" s="9">
        <v>500000</v>
      </c>
    </row>
    <row r="53" spans="1:6" x14ac:dyDescent="0.25">
      <c r="A53" s="1"/>
      <c r="B53" s="1"/>
      <c r="C53" s="1"/>
      <c r="D53" s="14" t="s">
        <v>57</v>
      </c>
      <c r="E53" s="9">
        <v>110000</v>
      </c>
    </row>
    <row r="54" spans="1:6" x14ac:dyDescent="0.25">
      <c r="A54" s="1"/>
      <c r="B54" s="1"/>
      <c r="C54" s="1"/>
      <c r="D54" s="1" t="s">
        <v>58</v>
      </c>
      <c r="E54" s="9">
        <v>100000</v>
      </c>
    </row>
    <row r="55" spans="1:6" x14ac:dyDescent="0.25">
      <c r="A55" s="1"/>
      <c r="B55" s="1"/>
      <c r="C55" s="1"/>
      <c r="D55" s="1" t="s">
        <v>59</v>
      </c>
      <c r="E55" s="9" t="s">
        <v>707</v>
      </c>
      <c r="F55" t="s">
        <v>708</v>
      </c>
    </row>
    <row r="56" spans="1:6" x14ac:dyDescent="0.25">
      <c r="A56" s="1"/>
      <c r="B56" s="1"/>
      <c r="C56" s="1"/>
      <c r="D56" s="130" t="s">
        <v>60</v>
      </c>
      <c r="E56" s="131">
        <v>420000</v>
      </c>
    </row>
    <row r="57" spans="1:6" x14ac:dyDescent="0.25">
      <c r="A57" s="1"/>
      <c r="B57" s="1"/>
      <c r="C57" s="1"/>
      <c r="D57" s="1" t="s">
        <v>710</v>
      </c>
      <c r="E57" s="9">
        <v>350000</v>
      </c>
    </row>
    <row r="58" spans="1:6" x14ac:dyDescent="0.25">
      <c r="A58" s="1"/>
      <c r="B58" s="1"/>
      <c r="C58" s="1"/>
      <c r="D58" s="8" t="s">
        <v>4</v>
      </c>
      <c r="E58" s="9">
        <f>SUM(E52:E57)</f>
        <v>1480000</v>
      </c>
      <c r="F58" s="129" t="s">
        <v>705</v>
      </c>
    </row>
    <row r="59" spans="1:6" x14ac:dyDescent="0.25">
      <c r="A59" s="1"/>
      <c r="B59" s="1" t="s">
        <v>63</v>
      </c>
      <c r="C59" s="1" t="s">
        <v>64</v>
      </c>
      <c r="D59" s="1" t="s">
        <v>65</v>
      </c>
      <c r="E59" s="9">
        <v>55000</v>
      </c>
    </row>
    <row r="60" spans="1:6" x14ac:dyDescent="0.25">
      <c r="A60" s="1"/>
      <c r="B60" s="1"/>
      <c r="C60" s="1"/>
      <c r="D60" s="1" t="s">
        <v>711</v>
      </c>
      <c r="E60" s="9">
        <v>300000</v>
      </c>
    </row>
    <row r="61" spans="1:6" x14ac:dyDescent="0.25">
      <c r="A61" s="1"/>
      <c r="B61" s="1"/>
      <c r="C61" s="1"/>
      <c r="D61" s="1" t="s">
        <v>66</v>
      </c>
      <c r="E61" s="9"/>
    </row>
    <row r="62" spans="1:6" x14ac:dyDescent="0.25">
      <c r="A62" s="1"/>
      <c r="B62" s="1"/>
      <c r="C62" s="1"/>
      <c r="D62" s="1" t="s">
        <v>73</v>
      </c>
      <c r="E62" s="9">
        <v>200000</v>
      </c>
    </row>
    <row r="63" spans="1:6" x14ac:dyDescent="0.25">
      <c r="A63" s="1"/>
      <c r="B63" s="1"/>
      <c r="C63" s="1"/>
      <c r="D63" s="1" t="s">
        <v>74</v>
      </c>
      <c r="E63" s="9">
        <v>50000</v>
      </c>
    </row>
    <row r="64" spans="1:6" x14ac:dyDescent="0.25">
      <c r="A64" s="1"/>
      <c r="B64" s="1"/>
      <c r="C64" s="1"/>
      <c r="D64" s="1" t="s">
        <v>712</v>
      </c>
      <c r="E64" s="9">
        <v>80000</v>
      </c>
    </row>
    <row r="65" spans="1:6" x14ac:dyDescent="0.25">
      <c r="A65" s="1"/>
      <c r="B65" s="1"/>
      <c r="C65" s="1"/>
      <c r="D65" s="1" t="s">
        <v>75</v>
      </c>
      <c r="E65" s="9">
        <v>20000</v>
      </c>
    </row>
    <row r="66" spans="1:6" x14ac:dyDescent="0.25">
      <c r="A66" s="1"/>
      <c r="B66" s="1"/>
      <c r="C66" s="1"/>
      <c r="D66" s="1" t="s">
        <v>713</v>
      </c>
      <c r="E66" s="9">
        <v>75000</v>
      </c>
    </row>
    <row r="67" spans="1:6" x14ac:dyDescent="0.25">
      <c r="A67" s="1"/>
      <c r="B67" s="1"/>
      <c r="C67" s="1"/>
      <c r="D67" s="1" t="s">
        <v>76</v>
      </c>
      <c r="E67" s="9">
        <v>50000</v>
      </c>
    </row>
    <row r="68" spans="1:6" x14ac:dyDescent="0.25">
      <c r="A68" s="1"/>
      <c r="B68" s="1"/>
      <c r="C68" s="1"/>
      <c r="D68" s="1" t="s">
        <v>714</v>
      </c>
      <c r="E68" s="9">
        <v>180000</v>
      </c>
    </row>
    <row r="69" spans="1:6" x14ac:dyDescent="0.25">
      <c r="A69" s="1"/>
      <c r="B69" s="1"/>
      <c r="C69" s="1"/>
      <c r="D69" s="1" t="s">
        <v>77</v>
      </c>
      <c r="E69" s="9">
        <v>100000</v>
      </c>
    </row>
    <row r="70" spans="1:6" x14ac:dyDescent="0.25">
      <c r="A70" s="1"/>
      <c r="B70" s="1"/>
      <c r="C70" s="1"/>
      <c r="D70" s="1" t="s">
        <v>78</v>
      </c>
      <c r="E70" s="9">
        <v>20000</v>
      </c>
    </row>
    <row r="71" spans="1:6" x14ac:dyDescent="0.25">
      <c r="A71" s="1"/>
      <c r="B71" s="1"/>
      <c r="C71" s="1"/>
      <c r="D71" s="1" t="s">
        <v>79</v>
      </c>
      <c r="E71" s="9">
        <v>200000</v>
      </c>
    </row>
    <row r="72" spans="1:6" x14ac:dyDescent="0.25">
      <c r="A72" s="1"/>
      <c r="B72" s="1"/>
      <c r="C72" s="1"/>
      <c r="D72" s="132" t="s">
        <v>67</v>
      </c>
      <c r="E72" s="9">
        <v>750000</v>
      </c>
    </row>
    <row r="73" spans="1:6" x14ac:dyDescent="0.25">
      <c r="A73" s="1"/>
      <c r="B73" s="1"/>
      <c r="C73" s="1"/>
      <c r="D73" s="1" t="s">
        <v>68</v>
      </c>
      <c r="E73" s="9">
        <v>25000</v>
      </c>
    </row>
    <row r="74" spans="1:6" x14ac:dyDescent="0.25">
      <c r="A74" s="1"/>
      <c r="B74" s="1"/>
      <c r="C74" s="1"/>
      <c r="D74" s="1" t="s">
        <v>69</v>
      </c>
      <c r="E74" s="9">
        <v>200000</v>
      </c>
    </row>
    <row r="75" spans="1:6" x14ac:dyDescent="0.25">
      <c r="A75" s="1"/>
      <c r="B75" s="1"/>
      <c r="C75" s="1"/>
      <c r="D75" s="14" t="s">
        <v>70</v>
      </c>
      <c r="E75" s="9">
        <v>500000</v>
      </c>
    </row>
    <row r="76" spans="1:6" ht="17.25" x14ac:dyDescent="0.4">
      <c r="A76" s="1"/>
      <c r="B76" s="1"/>
      <c r="C76" s="1"/>
      <c r="D76" s="1" t="s">
        <v>71</v>
      </c>
      <c r="E76" s="16">
        <v>50000</v>
      </c>
    </row>
    <row r="77" spans="1:6" x14ac:dyDescent="0.25">
      <c r="A77" s="1"/>
      <c r="B77" s="1"/>
      <c r="C77" s="1"/>
      <c r="D77" s="8" t="s">
        <v>72</v>
      </c>
      <c r="E77" s="131">
        <v>2830000</v>
      </c>
      <c r="F77" s="129" t="s">
        <v>705</v>
      </c>
    </row>
    <row r="78" spans="1:6" x14ac:dyDescent="0.25">
      <c r="A78" s="1"/>
      <c r="B78" s="1"/>
      <c r="C78" s="1" t="s">
        <v>80</v>
      </c>
      <c r="D78" s="1" t="s">
        <v>81</v>
      </c>
      <c r="E78" s="9">
        <v>500000</v>
      </c>
    </row>
    <row r="79" spans="1:6" x14ac:dyDescent="0.25">
      <c r="A79" s="1"/>
      <c r="B79" s="1"/>
      <c r="C79" s="1"/>
      <c r="D79" s="1" t="s">
        <v>82</v>
      </c>
      <c r="E79" s="9">
        <v>200000</v>
      </c>
    </row>
    <row r="80" spans="1:6" x14ac:dyDescent="0.25">
      <c r="A80" s="1"/>
      <c r="B80" s="1"/>
      <c r="C80" s="1"/>
      <c r="D80" s="1" t="s">
        <v>83</v>
      </c>
      <c r="E80" s="9">
        <v>300000</v>
      </c>
    </row>
    <row r="81" spans="1:7" x14ac:dyDescent="0.25">
      <c r="A81" s="1"/>
      <c r="B81" s="1"/>
      <c r="C81" s="1"/>
      <c r="D81" s="1" t="s">
        <v>84</v>
      </c>
      <c r="E81" s="9">
        <v>100000</v>
      </c>
    </row>
    <row r="82" spans="1:7" x14ac:dyDescent="0.25">
      <c r="A82" s="1"/>
      <c r="B82" s="1"/>
      <c r="C82" s="1"/>
      <c r="D82" s="1" t="s">
        <v>85</v>
      </c>
      <c r="E82" s="9">
        <v>150000</v>
      </c>
    </row>
    <row r="83" spans="1:7" x14ac:dyDescent="0.25">
      <c r="A83" s="1"/>
      <c r="B83" s="1"/>
      <c r="C83" s="1"/>
      <c r="D83" s="1" t="s">
        <v>86</v>
      </c>
      <c r="E83" s="9">
        <v>200000</v>
      </c>
    </row>
    <row r="84" spans="1:7" x14ac:dyDescent="0.25">
      <c r="A84" s="1"/>
      <c r="B84" s="1"/>
      <c r="C84" s="1"/>
      <c r="D84" s="1" t="s">
        <v>87</v>
      </c>
      <c r="E84" s="9">
        <v>300000</v>
      </c>
    </row>
    <row r="85" spans="1:7" x14ac:dyDescent="0.25">
      <c r="A85" s="1"/>
      <c r="B85" s="1"/>
      <c r="C85" s="1"/>
      <c r="D85" s="1" t="s">
        <v>88</v>
      </c>
      <c r="E85" s="9">
        <v>600000</v>
      </c>
    </row>
    <row r="86" spans="1:7" ht="17.25" x14ac:dyDescent="0.4">
      <c r="A86" s="1"/>
      <c r="B86" s="1"/>
      <c r="C86" s="1"/>
      <c r="D86" s="1" t="s">
        <v>89</v>
      </c>
      <c r="E86" s="16">
        <v>300000</v>
      </c>
    </row>
    <row r="87" spans="1:7" x14ac:dyDescent="0.25">
      <c r="A87" s="1"/>
      <c r="B87" s="1"/>
      <c r="C87" s="1"/>
      <c r="D87" s="8" t="s">
        <v>4</v>
      </c>
      <c r="E87" s="131">
        <f>SUM(E78:E86)</f>
        <v>2650000</v>
      </c>
      <c r="F87" s="129" t="s">
        <v>705</v>
      </c>
      <c r="G87" t="s">
        <v>715</v>
      </c>
    </row>
    <row r="88" spans="1:7" x14ac:dyDescent="0.25">
      <c r="A88" s="1"/>
      <c r="B88" s="1"/>
      <c r="C88" s="1" t="s">
        <v>716</v>
      </c>
      <c r="D88" s="1" t="s">
        <v>62</v>
      </c>
      <c r="E88" s="9">
        <v>500000</v>
      </c>
    </row>
    <row r="89" spans="1:7" x14ac:dyDescent="0.25">
      <c r="A89" s="1"/>
      <c r="B89" s="1"/>
      <c r="C89" s="1"/>
      <c r="D89" s="132" t="s">
        <v>717</v>
      </c>
      <c r="E89" s="9">
        <v>110000</v>
      </c>
    </row>
    <row r="90" spans="1:7" x14ac:dyDescent="0.25">
      <c r="A90" s="1"/>
      <c r="B90" s="1"/>
      <c r="C90" s="1"/>
      <c r="D90" s="1" t="s">
        <v>58</v>
      </c>
      <c r="E90" s="9">
        <v>100000</v>
      </c>
    </row>
    <row r="91" spans="1:7" x14ac:dyDescent="0.25">
      <c r="A91" s="1"/>
      <c r="B91" s="1"/>
      <c r="C91" s="1"/>
      <c r="D91" s="1" t="s">
        <v>60</v>
      </c>
      <c r="E91" s="9">
        <v>420000</v>
      </c>
    </row>
    <row r="92" spans="1:7" x14ac:dyDescent="0.25">
      <c r="A92" s="1"/>
      <c r="B92" s="1"/>
      <c r="C92" s="1"/>
      <c r="D92" s="1" t="s">
        <v>61</v>
      </c>
      <c r="E92" s="9">
        <v>350000</v>
      </c>
    </row>
    <row r="93" spans="1:7" x14ac:dyDescent="0.25">
      <c r="A93" s="1"/>
      <c r="B93" s="1"/>
      <c r="C93" s="1"/>
      <c r="D93" s="8" t="s">
        <v>4</v>
      </c>
      <c r="E93" s="131">
        <f>SUM(E88:E92)</f>
        <v>1480000</v>
      </c>
      <c r="F93" s="129"/>
    </row>
    <row r="94" spans="1:7" x14ac:dyDescent="0.25">
      <c r="A94" s="1"/>
      <c r="B94" s="14" t="s">
        <v>112</v>
      </c>
      <c r="C94" s="1" t="s">
        <v>90</v>
      </c>
      <c r="D94" s="13" t="s">
        <v>91</v>
      </c>
      <c r="E94" s="9">
        <v>150000</v>
      </c>
    </row>
    <row r="95" spans="1:7" x14ac:dyDescent="0.25">
      <c r="A95" s="1"/>
      <c r="B95" s="1"/>
      <c r="C95" s="1"/>
      <c r="D95" s="14" t="s">
        <v>92</v>
      </c>
      <c r="E95" s="9">
        <v>30000</v>
      </c>
    </row>
    <row r="96" spans="1:7" x14ac:dyDescent="0.25">
      <c r="A96" s="1"/>
      <c r="B96" s="1"/>
      <c r="C96" s="1"/>
      <c r="D96" s="1" t="s">
        <v>93</v>
      </c>
      <c r="E96" s="9">
        <v>100000</v>
      </c>
    </row>
    <row r="97" spans="1:6" x14ac:dyDescent="0.25">
      <c r="A97" s="1"/>
      <c r="B97" s="1"/>
      <c r="C97" s="1"/>
      <c r="D97" s="1" t="s">
        <v>60</v>
      </c>
      <c r="E97" s="9">
        <v>420000</v>
      </c>
    </row>
    <row r="98" spans="1:6" x14ac:dyDescent="0.25">
      <c r="A98" s="1"/>
      <c r="B98" s="1"/>
      <c r="C98" s="1"/>
      <c r="D98" s="1" t="s">
        <v>94</v>
      </c>
      <c r="E98" s="9">
        <v>150000</v>
      </c>
    </row>
    <row r="99" spans="1:6" x14ac:dyDescent="0.25">
      <c r="A99" s="1"/>
      <c r="B99" s="1"/>
      <c r="C99" s="1"/>
      <c r="D99" s="8" t="s">
        <v>4</v>
      </c>
      <c r="E99" s="131">
        <f>SUM(E94:E98)</f>
        <v>850000</v>
      </c>
      <c r="F99" s="129"/>
    </row>
    <row r="100" spans="1:6" x14ac:dyDescent="0.25">
      <c r="A100" s="1"/>
      <c r="B100" s="14" t="s">
        <v>113</v>
      </c>
      <c r="C100" s="1" t="s">
        <v>95</v>
      </c>
      <c r="D100" s="1" t="s">
        <v>96</v>
      </c>
      <c r="E100" s="9"/>
    </row>
    <row r="101" spans="1:6" x14ac:dyDescent="0.25">
      <c r="A101" s="1"/>
      <c r="B101" s="1"/>
      <c r="C101" s="1"/>
      <c r="D101" s="1" t="s">
        <v>97</v>
      </c>
      <c r="E101" s="9">
        <v>250000</v>
      </c>
    </row>
    <row r="102" spans="1:6" x14ac:dyDescent="0.25">
      <c r="A102" s="1"/>
      <c r="B102" s="1"/>
      <c r="C102" s="1"/>
      <c r="D102" s="1" t="s">
        <v>98</v>
      </c>
      <c r="E102" s="9">
        <v>200000</v>
      </c>
    </row>
    <row r="103" spans="1:6" x14ac:dyDescent="0.25">
      <c r="A103" s="1"/>
      <c r="B103" s="1"/>
      <c r="C103" s="1"/>
      <c r="D103" s="1" t="s">
        <v>99</v>
      </c>
      <c r="E103" s="9">
        <v>250000</v>
      </c>
    </row>
    <row r="104" spans="1:6" x14ac:dyDescent="0.25">
      <c r="A104" s="1"/>
      <c r="B104" s="1"/>
      <c r="C104" s="1"/>
      <c r="D104" s="1" t="s">
        <v>46</v>
      </c>
      <c r="E104" s="9">
        <v>200000</v>
      </c>
    </row>
    <row r="105" spans="1:6" x14ac:dyDescent="0.25">
      <c r="A105" s="1"/>
      <c r="B105" s="1"/>
      <c r="C105" s="1"/>
      <c r="D105" s="8" t="s">
        <v>4</v>
      </c>
      <c r="E105" s="131">
        <v>900000</v>
      </c>
      <c r="F105" s="129"/>
    </row>
    <row r="106" spans="1:6" x14ac:dyDescent="0.25">
      <c r="A106" s="1"/>
      <c r="B106" s="1"/>
      <c r="C106" s="1" t="s">
        <v>100</v>
      </c>
      <c r="D106" s="17" t="s">
        <v>101</v>
      </c>
      <c r="E106" s="9"/>
    </row>
    <row r="107" spans="1:6" x14ac:dyDescent="0.25">
      <c r="A107" s="1"/>
      <c r="B107" s="1"/>
      <c r="C107" s="1"/>
      <c r="D107" s="17" t="s">
        <v>102</v>
      </c>
      <c r="E107" s="9">
        <v>50000</v>
      </c>
    </row>
    <row r="108" spans="1:6" x14ac:dyDescent="0.25">
      <c r="A108" s="1"/>
      <c r="B108" s="1"/>
      <c r="C108" s="1"/>
      <c r="D108" s="17" t="s">
        <v>103</v>
      </c>
      <c r="E108" s="9">
        <v>42500</v>
      </c>
    </row>
    <row r="109" spans="1:6" x14ac:dyDescent="0.25">
      <c r="A109" s="1"/>
      <c r="B109" s="1"/>
      <c r="C109" s="1"/>
      <c r="D109" s="17" t="s">
        <v>104</v>
      </c>
      <c r="E109" s="9"/>
    </row>
    <row r="110" spans="1:6" x14ac:dyDescent="0.25">
      <c r="A110" s="1"/>
      <c r="B110" s="1"/>
      <c r="C110" s="1"/>
      <c r="D110" s="17" t="s">
        <v>105</v>
      </c>
      <c r="E110" s="9">
        <v>250000</v>
      </c>
    </row>
    <row r="111" spans="1:6" x14ac:dyDescent="0.25">
      <c r="A111" s="1"/>
      <c r="B111" s="1"/>
      <c r="C111" s="1"/>
      <c r="D111" s="17" t="s">
        <v>106</v>
      </c>
      <c r="E111" s="9">
        <v>150000</v>
      </c>
    </row>
    <row r="112" spans="1:6" x14ac:dyDescent="0.25">
      <c r="A112" s="1"/>
      <c r="B112" s="1"/>
      <c r="C112" s="1"/>
      <c r="D112" s="17" t="s">
        <v>107</v>
      </c>
      <c r="E112" s="9">
        <v>20000</v>
      </c>
    </row>
    <row r="113" spans="1:5" x14ac:dyDescent="0.25">
      <c r="A113" s="1"/>
      <c r="B113" s="1"/>
      <c r="C113" s="1"/>
      <c r="D113" s="17" t="s">
        <v>108</v>
      </c>
      <c r="E113" s="9">
        <v>50000</v>
      </c>
    </row>
    <row r="114" spans="1:5" x14ac:dyDescent="0.25">
      <c r="A114" s="1"/>
      <c r="B114" s="1"/>
      <c r="C114" s="1"/>
      <c r="D114" s="17" t="s">
        <v>109</v>
      </c>
      <c r="E114" s="9">
        <v>22000</v>
      </c>
    </row>
    <row r="115" spans="1:5" x14ac:dyDescent="0.25">
      <c r="A115" s="1"/>
      <c r="B115" s="1"/>
      <c r="C115" s="1"/>
      <c r="D115" s="17" t="s">
        <v>110</v>
      </c>
      <c r="E115" s="9">
        <v>90000</v>
      </c>
    </row>
    <row r="116" spans="1:5" x14ac:dyDescent="0.25">
      <c r="A116" s="1"/>
      <c r="B116" s="1"/>
      <c r="C116" s="1"/>
      <c r="D116" s="17" t="s">
        <v>111</v>
      </c>
      <c r="E116" s="9">
        <v>12000</v>
      </c>
    </row>
    <row r="117" spans="1:5" x14ac:dyDescent="0.25">
      <c r="A117" s="1"/>
      <c r="B117" s="1"/>
      <c r="C117" s="1"/>
      <c r="D117" s="8" t="s">
        <v>4</v>
      </c>
      <c r="E117" s="9">
        <f>SUM(E107:E116)</f>
        <v>686500</v>
      </c>
    </row>
    <row r="118" spans="1:5" x14ac:dyDescent="0.25">
      <c r="A118" s="134"/>
      <c r="B118" s="134"/>
      <c r="C118" s="138" t="s">
        <v>718</v>
      </c>
      <c r="D118" s="137" t="s">
        <v>719</v>
      </c>
      <c r="E118" s="136"/>
    </row>
    <row r="119" spans="1:5" x14ac:dyDescent="0.25">
      <c r="A119" s="134"/>
      <c r="B119" s="134"/>
      <c r="C119" s="134"/>
      <c r="D119" s="135"/>
      <c r="E119" s="136"/>
    </row>
    <row r="120" spans="1:5" x14ac:dyDescent="0.25">
      <c r="A120" s="134"/>
      <c r="B120" s="134"/>
      <c r="C120" s="134"/>
      <c r="D120" s="135"/>
      <c r="E120" s="136"/>
    </row>
    <row r="121" spans="1:5" x14ac:dyDescent="0.25">
      <c r="A121" s="134"/>
      <c r="B121" s="134"/>
      <c r="C121" s="134"/>
      <c r="D121" s="135"/>
      <c r="E121" s="136"/>
    </row>
    <row r="122" spans="1:5" x14ac:dyDescent="0.25">
      <c r="D122" s="139" t="s">
        <v>720</v>
      </c>
      <c r="E122" s="133">
        <f>SUM(E117,E105,E99,E93,E87,E77,E58,E33,E28,E22)</f>
        <v>14252500</v>
      </c>
    </row>
    <row r="123" spans="1:5" x14ac:dyDescent="0.25">
      <c r="B123" t="s">
        <v>7</v>
      </c>
    </row>
    <row r="124" spans="1:5" x14ac:dyDescent="0.25">
      <c r="B124" t="s">
        <v>8</v>
      </c>
      <c r="D124" s="23" t="s">
        <v>10</v>
      </c>
      <c r="E124" s="23"/>
    </row>
    <row r="128" spans="1:5" x14ac:dyDescent="0.25">
      <c r="B128" s="4" t="s">
        <v>9</v>
      </c>
      <c r="E128" s="5" t="s">
        <v>11</v>
      </c>
    </row>
  </sheetData>
  <mergeCells count="7">
    <mergeCell ref="A1:E1"/>
    <mergeCell ref="A2:E2"/>
    <mergeCell ref="D124:E124"/>
    <mergeCell ref="C5:C6"/>
    <mergeCell ref="D5:E5"/>
    <mergeCell ref="A5:A6"/>
    <mergeCell ref="B5:B6"/>
  </mergeCells>
  <pageMargins left="0.11811023622047245" right="0.11811023622047245" top="0.35433070866141736" bottom="0.35433070866141736" header="0.31496062992125984" footer="0.31496062992125984"/>
  <pageSetup paperSize="256" scale="9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view="pageBreakPreview" zoomScale="115" zoomScaleNormal="100" zoomScaleSheetLayoutView="115" workbookViewId="0">
      <pane xSplit="3" ySplit="6" topLeftCell="D61" activePane="bottomRight" state="frozen"/>
      <selection pane="topRight" activeCell="D1" sqref="D1"/>
      <selection pane="bottomLeft" activeCell="A7" sqref="A7"/>
      <selection pane="bottomRight" activeCell="B68" sqref="B68"/>
    </sheetView>
  </sheetViews>
  <sheetFormatPr defaultRowHeight="15" x14ac:dyDescent="0.25"/>
  <cols>
    <col min="1" max="1" width="4.5703125" customWidth="1"/>
    <col min="2" max="2" width="10" customWidth="1"/>
    <col min="3" max="3" width="24.42578125" customWidth="1"/>
    <col min="4" max="4" width="47.7109375" customWidth="1"/>
    <col min="5" max="5" width="15" customWidth="1"/>
  </cols>
  <sheetData>
    <row r="1" spans="1:5" ht="21" x14ac:dyDescent="0.25">
      <c r="A1" s="24" t="s">
        <v>0</v>
      </c>
      <c r="B1" s="24"/>
      <c r="C1" s="24"/>
      <c r="D1" s="24"/>
      <c r="E1" s="24"/>
    </row>
    <row r="2" spans="1:5" ht="21" x14ac:dyDescent="0.25">
      <c r="A2" s="24" t="s">
        <v>226</v>
      </c>
      <c r="B2" s="24"/>
      <c r="C2" s="24"/>
      <c r="D2" s="24"/>
      <c r="E2" s="24"/>
    </row>
    <row r="3" spans="1:5" ht="18.75" x14ac:dyDescent="0.3">
      <c r="A3" s="2" t="s">
        <v>145</v>
      </c>
    </row>
    <row r="5" spans="1:5" ht="15.75" x14ac:dyDescent="0.25">
      <c r="A5" s="25" t="s">
        <v>5</v>
      </c>
      <c r="B5" s="25" t="s">
        <v>6</v>
      </c>
      <c r="C5" s="25" t="s">
        <v>1</v>
      </c>
      <c r="D5" s="26" t="s">
        <v>2</v>
      </c>
      <c r="E5" s="26"/>
    </row>
    <row r="6" spans="1:5" ht="15.75" x14ac:dyDescent="0.25">
      <c r="A6" s="25"/>
      <c r="B6" s="25"/>
      <c r="C6" s="25"/>
      <c r="D6" s="6" t="s">
        <v>3</v>
      </c>
      <c r="E6" s="6" t="s">
        <v>4</v>
      </c>
    </row>
    <row r="7" spans="1:5" x14ac:dyDescent="0.25">
      <c r="A7" s="1">
        <v>1</v>
      </c>
      <c r="B7" s="7" t="s">
        <v>146</v>
      </c>
      <c r="C7" s="1" t="s">
        <v>147</v>
      </c>
      <c r="D7" s="1" t="s">
        <v>152</v>
      </c>
      <c r="E7" s="9"/>
    </row>
    <row r="8" spans="1:5" x14ac:dyDescent="0.25">
      <c r="A8" s="1"/>
      <c r="B8" s="1"/>
      <c r="C8" s="1" t="s">
        <v>148</v>
      </c>
      <c r="D8" s="1" t="s">
        <v>153</v>
      </c>
      <c r="E8" s="9">
        <v>300000</v>
      </c>
    </row>
    <row r="9" spans="1:5" x14ac:dyDescent="0.25">
      <c r="A9" s="1"/>
      <c r="B9" s="1"/>
      <c r="C9" s="1"/>
      <c r="D9" s="1" t="s">
        <v>154</v>
      </c>
      <c r="E9" s="9">
        <v>75000</v>
      </c>
    </row>
    <row r="10" spans="1:5" x14ac:dyDescent="0.25">
      <c r="A10" s="1"/>
      <c r="B10" s="1"/>
      <c r="C10" s="1"/>
      <c r="D10" s="1" t="s">
        <v>155</v>
      </c>
      <c r="E10" s="9">
        <v>1200000</v>
      </c>
    </row>
    <row r="11" spans="1:5" x14ac:dyDescent="0.25">
      <c r="A11" s="1"/>
      <c r="B11" s="1"/>
      <c r="C11" s="1"/>
      <c r="D11" s="1" t="s">
        <v>156</v>
      </c>
      <c r="E11" s="9">
        <v>1200000</v>
      </c>
    </row>
    <row r="12" spans="1:5" x14ac:dyDescent="0.25">
      <c r="A12" s="1"/>
      <c r="B12" s="1"/>
      <c r="C12" s="1"/>
      <c r="D12" s="1" t="s">
        <v>157</v>
      </c>
      <c r="E12" s="9">
        <v>600000</v>
      </c>
    </row>
    <row r="13" spans="1:5" x14ac:dyDescent="0.25">
      <c r="A13" s="1"/>
      <c r="B13" s="1"/>
      <c r="C13" s="1"/>
      <c r="D13" s="1" t="s">
        <v>158</v>
      </c>
      <c r="E13" s="9">
        <v>600000</v>
      </c>
    </row>
    <row r="14" spans="1:5" ht="15.75" thickBot="1" x14ac:dyDescent="0.3">
      <c r="A14" s="1"/>
      <c r="B14" s="1"/>
      <c r="C14" s="1"/>
      <c r="D14" s="1" t="s">
        <v>159</v>
      </c>
      <c r="E14" s="11">
        <v>420000</v>
      </c>
    </row>
    <row r="15" spans="1:5" x14ac:dyDescent="0.25">
      <c r="A15" s="1"/>
      <c r="B15" s="1"/>
      <c r="C15" s="1"/>
      <c r="D15" s="17" t="s">
        <v>160</v>
      </c>
      <c r="E15" s="10">
        <v>5400000</v>
      </c>
    </row>
    <row r="16" spans="1:5" x14ac:dyDescent="0.25">
      <c r="A16" s="1"/>
      <c r="B16" s="7"/>
      <c r="C16" s="1"/>
      <c r="D16" s="1" t="s">
        <v>161</v>
      </c>
      <c r="E16" s="9">
        <v>420000</v>
      </c>
    </row>
    <row r="17" spans="1:5" x14ac:dyDescent="0.25">
      <c r="A17" s="1"/>
      <c r="B17" s="1"/>
      <c r="C17" s="1"/>
      <c r="D17" s="1" t="s">
        <v>162</v>
      </c>
      <c r="E17" s="9"/>
    </row>
    <row r="18" spans="1:5" x14ac:dyDescent="0.25">
      <c r="A18" s="1"/>
      <c r="B18" s="1"/>
      <c r="C18" s="1"/>
      <c r="D18" s="1" t="s">
        <v>163</v>
      </c>
      <c r="E18" s="9">
        <v>3200000</v>
      </c>
    </row>
    <row r="19" spans="1:5" x14ac:dyDescent="0.25">
      <c r="A19" s="1"/>
      <c r="B19" s="1"/>
      <c r="C19" s="1"/>
      <c r="D19" s="1" t="s">
        <v>164</v>
      </c>
      <c r="E19" s="9"/>
    </row>
    <row r="20" spans="1:5" x14ac:dyDescent="0.25">
      <c r="A20" s="1"/>
      <c r="B20" s="1"/>
      <c r="C20" s="1"/>
      <c r="D20" s="1" t="s">
        <v>165</v>
      </c>
      <c r="E20" s="9">
        <v>240000</v>
      </c>
    </row>
    <row r="21" spans="1:5" x14ac:dyDescent="0.25">
      <c r="A21" s="1"/>
      <c r="B21" s="1"/>
      <c r="C21" s="1"/>
      <c r="D21" s="17" t="s">
        <v>166</v>
      </c>
      <c r="E21" s="9">
        <v>96000</v>
      </c>
    </row>
    <row r="22" spans="1:5" ht="15.75" x14ac:dyDescent="0.25">
      <c r="A22" s="1"/>
      <c r="B22" s="1"/>
      <c r="C22" s="1"/>
      <c r="D22" s="18" t="s">
        <v>167</v>
      </c>
      <c r="E22" s="9">
        <v>240000</v>
      </c>
    </row>
    <row r="23" spans="1:5" x14ac:dyDescent="0.25">
      <c r="A23" s="1"/>
      <c r="B23" s="1"/>
      <c r="C23" s="1"/>
      <c r="D23" s="1" t="s">
        <v>168</v>
      </c>
      <c r="E23" s="9">
        <v>90000</v>
      </c>
    </row>
    <row r="24" spans="1:5" x14ac:dyDescent="0.25">
      <c r="A24" s="1"/>
      <c r="B24" s="1"/>
      <c r="C24" s="1"/>
      <c r="D24" s="1" t="s">
        <v>169</v>
      </c>
      <c r="E24" s="9">
        <v>300000</v>
      </c>
    </row>
    <row r="25" spans="1:5" x14ac:dyDescent="0.25">
      <c r="A25" s="1"/>
      <c r="B25" s="1"/>
      <c r="C25" s="1"/>
      <c r="D25" s="1" t="s">
        <v>170</v>
      </c>
      <c r="E25" s="9">
        <v>120000</v>
      </c>
    </row>
    <row r="26" spans="1:5" x14ac:dyDescent="0.25">
      <c r="A26" s="1"/>
      <c r="B26" s="1"/>
      <c r="C26" s="1"/>
      <c r="D26" s="1" t="s">
        <v>171</v>
      </c>
      <c r="E26" s="9">
        <v>260000</v>
      </c>
    </row>
    <row r="27" spans="1:5" x14ac:dyDescent="0.25">
      <c r="A27" s="1"/>
      <c r="B27" s="1"/>
      <c r="C27" s="1"/>
      <c r="D27" s="1" t="s">
        <v>172</v>
      </c>
      <c r="E27" s="9">
        <v>60000</v>
      </c>
    </row>
    <row r="28" spans="1:5" x14ac:dyDescent="0.25">
      <c r="A28" s="1"/>
      <c r="B28" s="1"/>
      <c r="C28" s="1"/>
      <c r="D28" s="1" t="s">
        <v>217</v>
      </c>
      <c r="E28" s="9">
        <v>3000000</v>
      </c>
    </row>
    <row r="29" spans="1:5" x14ac:dyDescent="0.25">
      <c r="A29" s="1"/>
      <c r="B29" s="1"/>
      <c r="C29" s="1"/>
      <c r="D29" s="17" t="s">
        <v>173</v>
      </c>
      <c r="E29" s="9">
        <v>90000</v>
      </c>
    </row>
    <row r="30" spans="1:5" x14ac:dyDescent="0.25">
      <c r="A30" s="1">
        <v>2</v>
      </c>
      <c r="B30" s="1" t="s">
        <v>174</v>
      </c>
      <c r="C30" s="1" t="s">
        <v>175</v>
      </c>
      <c r="D30" s="1" t="s">
        <v>177</v>
      </c>
      <c r="E30" s="9"/>
    </row>
    <row r="31" spans="1:5" x14ac:dyDescent="0.25">
      <c r="A31" s="1"/>
      <c r="B31" s="1"/>
      <c r="C31" s="13" t="s">
        <v>176</v>
      </c>
      <c r="D31" s="13" t="s">
        <v>178</v>
      </c>
      <c r="E31" s="9">
        <v>600000</v>
      </c>
    </row>
    <row r="32" spans="1:5" x14ac:dyDescent="0.25">
      <c r="A32" s="1"/>
      <c r="B32" s="1"/>
      <c r="C32" s="13"/>
      <c r="D32" s="13" t="s">
        <v>179</v>
      </c>
      <c r="E32" s="9">
        <v>800000</v>
      </c>
    </row>
    <row r="33" spans="1:5" x14ac:dyDescent="0.25">
      <c r="A33" s="1"/>
      <c r="B33" s="1"/>
      <c r="C33" s="13"/>
      <c r="D33" s="13" t="s">
        <v>180</v>
      </c>
      <c r="E33" s="9">
        <v>100000</v>
      </c>
    </row>
    <row r="34" spans="1:5" x14ac:dyDescent="0.25">
      <c r="A34" s="1"/>
      <c r="B34" s="1"/>
      <c r="C34" s="13"/>
      <c r="D34" s="13" t="s">
        <v>181</v>
      </c>
      <c r="E34" s="9">
        <v>2000000</v>
      </c>
    </row>
    <row r="35" spans="1:5" x14ac:dyDescent="0.25">
      <c r="A35" s="1"/>
      <c r="B35" s="1"/>
      <c r="C35" s="13"/>
      <c r="D35" s="20" t="s">
        <v>182</v>
      </c>
      <c r="E35" s="9">
        <v>300000</v>
      </c>
    </row>
    <row r="36" spans="1:5" x14ac:dyDescent="0.25">
      <c r="A36" s="1"/>
      <c r="B36" s="1"/>
      <c r="C36" s="13"/>
      <c r="D36" s="20" t="s">
        <v>183</v>
      </c>
      <c r="E36" s="9">
        <v>120000</v>
      </c>
    </row>
    <row r="37" spans="1:5" x14ac:dyDescent="0.25">
      <c r="A37" s="1"/>
      <c r="B37" s="14"/>
      <c r="C37" s="13"/>
      <c r="D37" s="13" t="s">
        <v>184</v>
      </c>
      <c r="E37" s="9">
        <v>700000</v>
      </c>
    </row>
    <row r="38" spans="1:5" x14ac:dyDescent="0.25">
      <c r="A38" s="1"/>
      <c r="B38" s="1"/>
      <c r="C38" s="1"/>
      <c r="D38" s="13" t="s">
        <v>185</v>
      </c>
      <c r="E38" s="9"/>
    </row>
    <row r="39" spans="1:5" x14ac:dyDescent="0.25">
      <c r="A39" s="1"/>
      <c r="B39" s="1"/>
      <c r="C39" s="1"/>
      <c r="D39" s="1" t="s">
        <v>186</v>
      </c>
      <c r="E39" s="9">
        <v>300000</v>
      </c>
    </row>
    <row r="40" spans="1:5" x14ac:dyDescent="0.25">
      <c r="A40" s="1"/>
      <c r="B40" s="1"/>
      <c r="C40" s="1"/>
      <c r="D40" s="1" t="s">
        <v>187</v>
      </c>
      <c r="E40" s="9">
        <v>50000</v>
      </c>
    </row>
    <row r="41" spans="1:5" x14ac:dyDescent="0.25">
      <c r="A41" s="1"/>
      <c r="B41" s="1"/>
      <c r="C41" s="1"/>
      <c r="D41" s="1" t="s">
        <v>188</v>
      </c>
      <c r="E41" s="9">
        <v>350000</v>
      </c>
    </row>
    <row r="42" spans="1:5" x14ac:dyDescent="0.25">
      <c r="A42" s="1">
        <v>3</v>
      </c>
      <c r="B42" s="14" t="s">
        <v>39</v>
      </c>
      <c r="C42" s="1" t="s">
        <v>147</v>
      </c>
      <c r="D42" s="1" t="s">
        <v>702</v>
      </c>
      <c r="E42" s="9">
        <v>8000000</v>
      </c>
    </row>
    <row r="43" spans="1:5" x14ac:dyDescent="0.25">
      <c r="A43" s="1"/>
      <c r="B43" s="1"/>
      <c r="C43" s="1" t="s">
        <v>189</v>
      </c>
      <c r="D43" s="1" t="s">
        <v>703</v>
      </c>
      <c r="E43" s="9">
        <v>700000</v>
      </c>
    </row>
    <row r="44" spans="1:5" x14ac:dyDescent="0.25">
      <c r="A44" s="1"/>
      <c r="B44" s="1"/>
      <c r="C44" s="1"/>
      <c r="D44" s="1" t="s">
        <v>190</v>
      </c>
      <c r="E44" s="9">
        <v>1700000</v>
      </c>
    </row>
    <row r="45" spans="1:5" x14ac:dyDescent="0.25">
      <c r="A45" s="1"/>
      <c r="B45" s="1"/>
      <c r="C45" s="1"/>
      <c r="D45" s="17" t="s">
        <v>191</v>
      </c>
      <c r="E45" s="9">
        <v>350000</v>
      </c>
    </row>
    <row r="46" spans="1:5" x14ac:dyDescent="0.25">
      <c r="A46" s="1"/>
      <c r="B46" s="1"/>
      <c r="C46" s="1"/>
      <c r="D46" s="1" t="s">
        <v>192</v>
      </c>
      <c r="E46" s="9">
        <v>80000</v>
      </c>
    </row>
    <row r="47" spans="1:5" x14ac:dyDescent="0.25">
      <c r="A47" s="1"/>
      <c r="B47" s="1"/>
      <c r="C47" s="1"/>
      <c r="D47" s="1" t="s">
        <v>193</v>
      </c>
      <c r="E47" s="9"/>
    </row>
    <row r="48" spans="1:5" x14ac:dyDescent="0.25">
      <c r="A48" s="1"/>
      <c r="B48" s="1"/>
      <c r="C48" s="1"/>
      <c r="D48" s="1" t="s">
        <v>195</v>
      </c>
      <c r="E48" s="9">
        <v>18000</v>
      </c>
    </row>
    <row r="49" spans="1:5" x14ac:dyDescent="0.25">
      <c r="A49" s="1"/>
      <c r="B49" s="1"/>
      <c r="C49" s="1"/>
      <c r="D49" s="13" t="s">
        <v>194</v>
      </c>
      <c r="E49" s="9">
        <v>22000</v>
      </c>
    </row>
    <row r="50" spans="1:5" x14ac:dyDescent="0.25">
      <c r="A50" s="1"/>
      <c r="B50" s="1"/>
      <c r="C50" s="1"/>
      <c r="D50" s="13" t="s">
        <v>197</v>
      </c>
      <c r="E50" s="9">
        <v>30000</v>
      </c>
    </row>
    <row r="51" spans="1:5" x14ac:dyDescent="0.25">
      <c r="A51" s="1"/>
      <c r="B51" s="1"/>
      <c r="C51" s="1"/>
      <c r="D51" s="13" t="s">
        <v>196</v>
      </c>
      <c r="E51" s="9">
        <v>30000</v>
      </c>
    </row>
    <row r="52" spans="1:5" x14ac:dyDescent="0.25">
      <c r="A52" s="1"/>
      <c r="B52" s="1"/>
      <c r="C52" s="1"/>
      <c r="D52" s="13" t="s">
        <v>198</v>
      </c>
      <c r="E52" s="9">
        <v>50000</v>
      </c>
    </row>
    <row r="53" spans="1:5" x14ac:dyDescent="0.25">
      <c r="A53" s="1"/>
      <c r="B53" s="1"/>
      <c r="C53" s="1"/>
      <c r="D53" s="13" t="s">
        <v>199</v>
      </c>
      <c r="E53" s="9">
        <v>50000</v>
      </c>
    </row>
    <row r="54" spans="1:5" x14ac:dyDescent="0.25">
      <c r="A54" s="1"/>
      <c r="B54" s="1"/>
      <c r="C54" s="1"/>
      <c r="D54" s="13" t="s">
        <v>200</v>
      </c>
      <c r="E54" s="9">
        <v>120000</v>
      </c>
    </row>
    <row r="55" spans="1:5" x14ac:dyDescent="0.25">
      <c r="A55" s="1">
        <v>4</v>
      </c>
      <c r="B55" s="1" t="s">
        <v>63</v>
      </c>
      <c r="C55" s="1" t="s">
        <v>147</v>
      </c>
      <c r="D55" s="13" t="s">
        <v>202</v>
      </c>
      <c r="E55" s="9">
        <v>6000000</v>
      </c>
    </row>
    <row r="56" spans="1:5" x14ac:dyDescent="0.25">
      <c r="A56" s="1"/>
      <c r="B56" s="1"/>
      <c r="C56" s="1" t="s">
        <v>201</v>
      </c>
      <c r="D56" s="13" t="s">
        <v>203</v>
      </c>
      <c r="E56" s="9">
        <v>350000</v>
      </c>
    </row>
    <row r="57" spans="1:5" x14ac:dyDescent="0.25">
      <c r="A57" s="1"/>
      <c r="B57" s="1"/>
      <c r="C57" s="1"/>
      <c r="D57" s="13" t="s">
        <v>204</v>
      </c>
      <c r="E57" s="9">
        <v>250000</v>
      </c>
    </row>
    <row r="58" spans="1:5" x14ac:dyDescent="0.25">
      <c r="A58" s="1"/>
      <c r="B58" s="1"/>
      <c r="C58" s="1"/>
      <c r="D58" s="14" t="s">
        <v>205</v>
      </c>
      <c r="E58" s="9">
        <v>600000</v>
      </c>
    </row>
    <row r="59" spans="1:5" x14ac:dyDescent="0.25">
      <c r="A59" s="1"/>
      <c r="B59" s="1"/>
      <c r="C59" s="1"/>
      <c r="D59" s="1" t="s">
        <v>206</v>
      </c>
      <c r="E59" s="9">
        <v>150000</v>
      </c>
    </row>
    <row r="60" spans="1:5" x14ac:dyDescent="0.25">
      <c r="A60" s="1"/>
      <c r="B60" s="1"/>
      <c r="C60" s="1"/>
      <c r="D60" s="1" t="s">
        <v>207</v>
      </c>
      <c r="E60" s="9">
        <v>150000</v>
      </c>
    </row>
    <row r="61" spans="1:5" x14ac:dyDescent="0.25">
      <c r="A61" s="1"/>
      <c r="B61" s="1"/>
      <c r="C61" s="1"/>
      <c r="D61" s="1" t="s">
        <v>208</v>
      </c>
      <c r="E61" s="9">
        <v>150000</v>
      </c>
    </row>
    <row r="62" spans="1:5" x14ac:dyDescent="0.25">
      <c r="A62" s="1"/>
      <c r="B62" s="1"/>
      <c r="C62" s="1"/>
      <c r="D62" s="1" t="s">
        <v>209</v>
      </c>
      <c r="E62" s="9">
        <v>525000</v>
      </c>
    </row>
    <row r="63" spans="1:5" x14ac:dyDescent="0.25">
      <c r="A63" s="1">
        <v>5</v>
      </c>
      <c r="B63" s="14" t="s">
        <v>210</v>
      </c>
      <c r="C63" s="1" t="s">
        <v>211</v>
      </c>
      <c r="D63" s="17" t="s">
        <v>213</v>
      </c>
      <c r="E63" s="9">
        <v>1000000</v>
      </c>
    </row>
    <row r="64" spans="1:5" x14ac:dyDescent="0.25">
      <c r="A64" s="1"/>
      <c r="B64" s="1"/>
      <c r="C64" s="1" t="s">
        <v>212</v>
      </c>
      <c r="D64" s="1" t="s">
        <v>214</v>
      </c>
      <c r="E64" s="9">
        <v>1000000</v>
      </c>
    </row>
    <row r="65" spans="1:5" x14ac:dyDescent="0.25">
      <c r="A65" s="1"/>
      <c r="B65" s="1"/>
      <c r="C65" s="1"/>
      <c r="D65" s="1" t="s">
        <v>218</v>
      </c>
      <c r="E65" s="9">
        <v>1000000</v>
      </c>
    </row>
    <row r="66" spans="1:5" x14ac:dyDescent="0.25">
      <c r="A66" s="1"/>
      <c r="B66" s="1"/>
      <c r="C66" s="1"/>
      <c r="D66" s="1" t="s">
        <v>215</v>
      </c>
      <c r="E66" s="9">
        <v>1500000</v>
      </c>
    </row>
    <row r="67" spans="1:5" x14ac:dyDescent="0.25">
      <c r="A67" s="1"/>
      <c r="B67" s="1"/>
      <c r="C67" s="1"/>
      <c r="D67" s="1" t="s">
        <v>216</v>
      </c>
      <c r="E67" s="9">
        <v>350000</v>
      </c>
    </row>
    <row r="68" spans="1:5" x14ac:dyDescent="0.25">
      <c r="A68" s="1">
        <v>6</v>
      </c>
      <c r="B68" s="14" t="s">
        <v>113</v>
      </c>
      <c r="C68" s="1" t="s">
        <v>147</v>
      </c>
      <c r="D68" s="1" t="s">
        <v>220</v>
      </c>
      <c r="E68" s="9">
        <v>540000</v>
      </c>
    </row>
    <row r="69" spans="1:5" x14ac:dyDescent="0.25">
      <c r="A69" s="1"/>
      <c r="B69" s="1"/>
      <c r="C69" s="1" t="s">
        <v>219</v>
      </c>
      <c r="D69" s="1" t="s">
        <v>221</v>
      </c>
      <c r="E69" s="9">
        <v>400000</v>
      </c>
    </row>
    <row r="70" spans="1:5" x14ac:dyDescent="0.25">
      <c r="A70" s="1"/>
      <c r="B70" s="1"/>
      <c r="C70" s="1"/>
      <c r="D70" s="1" t="s">
        <v>222</v>
      </c>
      <c r="E70" s="9">
        <v>180000</v>
      </c>
    </row>
    <row r="71" spans="1:5" x14ac:dyDescent="0.25">
      <c r="A71" s="1"/>
      <c r="B71" s="1"/>
      <c r="C71" s="1"/>
      <c r="D71" s="1" t="s">
        <v>224</v>
      </c>
      <c r="E71" s="9">
        <v>140000</v>
      </c>
    </row>
    <row r="72" spans="1:5" x14ac:dyDescent="0.25">
      <c r="A72" s="1"/>
      <c r="B72" s="1"/>
      <c r="C72" s="1"/>
      <c r="D72" s="1" t="s">
        <v>223</v>
      </c>
      <c r="E72" s="9">
        <v>150000</v>
      </c>
    </row>
    <row r="73" spans="1:5" x14ac:dyDescent="0.25">
      <c r="A73" s="1"/>
      <c r="B73" s="1"/>
      <c r="C73" s="1"/>
      <c r="D73" s="1" t="s">
        <v>225</v>
      </c>
      <c r="E73" s="9">
        <v>150000</v>
      </c>
    </row>
    <row r="74" spans="1:5" ht="15.75" x14ac:dyDescent="0.25">
      <c r="A74" s="1"/>
      <c r="B74" s="1"/>
      <c r="C74" s="1"/>
      <c r="D74" s="21" t="s">
        <v>4</v>
      </c>
      <c r="E74" s="22">
        <f>SUM(E8:E73)</f>
        <v>48966000</v>
      </c>
    </row>
    <row r="75" spans="1:5" x14ac:dyDescent="0.25">
      <c r="A75" s="1"/>
      <c r="B75" s="1"/>
      <c r="C75" s="1"/>
      <c r="D75" s="1"/>
      <c r="E75" s="9"/>
    </row>
    <row r="76" spans="1:5" x14ac:dyDescent="0.25">
      <c r="A76" s="1"/>
      <c r="B76" s="1"/>
      <c r="C76" s="1"/>
      <c r="D76" s="17"/>
      <c r="E76" s="9"/>
    </row>
    <row r="77" spans="1:5" x14ac:dyDescent="0.25">
      <c r="A77" s="1"/>
      <c r="B77" s="1"/>
      <c r="C77" s="1"/>
      <c r="D77" s="17"/>
      <c r="E77" s="9"/>
    </row>
    <row r="78" spans="1:5" x14ac:dyDescent="0.25">
      <c r="A78" s="1"/>
      <c r="B78" s="1"/>
      <c r="C78" s="1"/>
      <c r="D78" s="17"/>
      <c r="E78" s="9"/>
    </row>
    <row r="79" spans="1:5" x14ac:dyDescent="0.25">
      <c r="A79" s="1"/>
      <c r="B79" s="1"/>
      <c r="C79" s="1"/>
      <c r="D79" s="8"/>
      <c r="E79" s="9"/>
    </row>
    <row r="80" spans="1:5" x14ac:dyDescent="0.25">
      <c r="A80" s="1"/>
      <c r="B80" s="1"/>
      <c r="C80" s="1"/>
      <c r="D80" s="1"/>
      <c r="E80" s="9"/>
    </row>
    <row r="81" spans="1:5" x14ac:dyDescent="0.25">
      <c r="A81" s="1"/>
      <c r="B81" s="1"/>
      <c r="C81" s="1"/>
      <c r="D81" s="1"/>
      <c r="E81" s="9"/>
    </row>
    <row r="82" spans="1:5" x14ac:dyDescent="0.25">
      <c r="A82" s="1"/>
      <c r="B82" s="1"/>
      <c r="C82" s="1"/>
      <c r="D82" s="1"/>
      <c r="E82" s="9"/>
    </row>
    <row r="83" spans="1:5" x14ac:dyDescent="0.25">
      <c r="A83" s="1"/>
      <c r="B83" s="1"/>
      <c r="C83" s="1"/>
      <c r="D83" s="8"/>
      <c r="E83" s="9"/>
    </row>
    <row r="85" spans="1:5" x14ac:dyDescent="0.25">
      <c r="B85" t="s">
        <v>7</v>
      </c>
    </row>
    <row r="86" spans="1:5" x14ac:dyDescent="0.25">
      <c r="B86" t="s">
        <v>8</v>
      </c>
      <c r="D86" s="23" t="s">
        <v>10</v>
      </c>
      <c r="E86" s="23"/>
    </row>
    <row r="90" spans="1:5" x14ac:dyDescent="0.25">
      <c r="B90" s="4" t="s">
        <v>9</v>
      </c>
      <c r="E90" s="5" t="s">
        <v>11</v>
      </c>
    </row>
  </sheetData>
  <mergeCells count="7">
    <mergeCell ref="D86:E86"/>
    <mergeCell ref="A1:E1"/>
    <mergeCell ref="A2:E2"/>
    <mergeCell ref="A5:A6"/>
    <mergeCell ref="B5:B6"/>
    <mergeCell ref="C5:C6"/>
    <mergeCell ref="D5:E5"/>
  </mergeCells>
  <pageMargins left="0.11811023622047245" right="0.11811023622047245" top="0.35433070866141736" bottom="0.35433070866141736" header="0.31496062992125984" footer="0.31496062992125984"/>
  <pageSetup paperSize="256" scale="9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view="pageBreakPreview" zoomScale="115" zoomScaleNormal="4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RowHeight="16.5" customHeight="1" x14ac:dyDescent="0.25"/>
  <cols>
    <col min="1" max="1" width="3.140625" style="32" customWidth="1"/>
    <col min="2" max="2" width="4.5703125" style="33" customWidth="1"/>
    <col min="3" max="3" width="6.85546875" style="33" customWidth="1"/>
    <col min="4" max="4" width="25" style="34" bestFit="1" customWidth="1"/>
    <col min="5" max="16" width="10.5703125" style="28" customWidth="1"/>
    <col min="17" max="17" width="13.5703125" style="28" customWidth="1"/>
    <col min="18" max="256" width="9.140625" style="28"/>
    <col min="257" max="257" width="3.140625" style="28" customWidth="1"/>
    <col min="258" max="258" width="4.5703125" style="28" customWidth="1"/>
    <col min="259" max="259" width="6.85546875" style="28" customWidth="1"/>
    <col min="260" max="260" width="25" style="28" bestFit="1" customWidth="1"/>
    <col min="261" max="272" width="10.5703125" style="28" customWidth="1"/>
    <col min="273" max="273" width="13.5703125" style="28" customWidth="1"/>
    <col min="274" max="512" width="9.140625" style="28"/>
    <col min="513" max="513" width="3.140625" style="28" customWidth="1"/>
    <col min="514" max="514" width="4.5703125" style="28" customWidth="1"/>
    <col min="515" max="515" width="6.85546875" style="28" customWidth="1"/>
    <col min="516" max="516" width="25" style="28" bestFit="1" customWidth="1"/>
    <col min="517" max="528" width="10.5703125" style="28" customWidth="1"/>
    <col min="529" max="529" width="13.5703125" style="28" customWidth="1"/>
    <col min="530" max="768" width="9.140625" style="28"/>
    <col min="769" max="769" width="3.140625" style="28" customWidth="1"/>
    <col min="770" max="770" width="4.5703125" style="28" customWidth="1"/>
    <col min="771" max="771" width="6.85546875" style="28" customWidth="1"/>
    <col min="772" max="772" width="25" style="28" bestFit="1" customWidth="1"/>
    <col min="773" max="784" width="10.5703125" style="28" customWidth="1"/>
    <col min="785" max="785" width="13.5703125" style="28" customWidth="1"/>
    <col min="786" max="1024" width="9.140625" style="28"/>
    <col min="1025" max="1025" width="3.140625" style="28" customWidth="1"/>
    <col min="1026" max="1026" width="4.5703125" style="28" customWidth="1"/>
    <col min="1027" max="1027" width="6.85546875" style="28" customWidth="1"/>
    <col min="1028" max="1028" width="25" style="28" bestFit="1" customWidth="1"/>
    <col min="1029" max="1040" width="10.5703125" style="28" customWidth="1"/>
    <col min="1041" max="1041" width="13.5703125" style="28" customWidth="1"/>
    <col min="1042" max="1280" width="9.140625" style="28"/>
    <col min="1281" max="1281" width="3.140625" style="28" customWidth="1"/>
    <col min="1282" max="1282" width="4.5703125" style="28" customWidth="1"/>
    <col min="1283" max="1283" width="6.85546875" style="28" customWidth="1"/>
    <col min="1284" max="1284" width="25" style="28" bestFit="1" customWidth="1"/>
    <col min="1285" max="1296" width="10.5703125" style="28" customWidth="1"/>
    <col min="1297" max="1297" width="13.5703125" style="28" customWidth="1"/>
    <col min="1298" max="1536" width="9.140625" style="28"/>
    <col min="1537" max="1537" width="3.140625" style="28" customWidth="1"/>
    <col min="1538" max="1538" width="4.5703125" style="28" customWidth="1"/>
    <col min="1539" max="1539" width="6.85546875" style="28" customWidth="1"/>
    <col min="1540" max="1540" width="25" style="28" bestFit="1" customWidth="1"/>
    <col min="1541" max="1552" width="10.5703125" style="28" customWidth="1"/>
    <col min="1553" max="1553" width="13.5703125" style="28" customWidth="1"/>
    <col min="1554" max="1792" width="9.140625" style="28"/>
    <col min="1793" max="1793" width="3.140625" style="28" customWidth="1"/>
    <col min="1794" max="1794" width="4.5703125" style="28" customWidth="1"/>
    <col min="1795" max="1795" width="6.85546875" style="28" customWidth="1"/>
    <col min="1796" max="1796" width="25" style="28" bestFit="1" customWidth="1"/>
    <col min="1797" max="1808" width="10.5703125" style="28" customWidth="1"/>
    <col min="1809" max="1809" width="13.5703125" style="28" customWidth="1"/>
    <col min="1810" max="2048" width="9.140625" style="28"/>
    <col min="2049" max="2049" width="3.140625" style="28" customWidth="1"/>
    <col min="2050" max="2050" width="4.5703125" style="28" customWidth="1"/>
    <col min="2051" max="2051" width="6.85546875" style="28" customWidth="1"/>
    <col min="2052" max="2052" width="25" style="28" bestFit="1" customWidth="1"/>
    <col min="2053" max="2064" width="10.5703125" style="28" customWidth="1"/>
    <col min="2065" max="2065" width="13.5703125" style="28" customWidth="1"/>
    <col min="2066" max="2304" width="9.140625" style="28"/>
    <col min="2305" max="2305" width="3.140625" style="28" customWidth="1"/>
    <col min="2306" max="2306" width="4.5703125" style="28" customWidth="1"/>
    <col min="2307" max="2307" width="6.85546875" style="28" customWidth="1"/>
    <col min="2308" max="2308" width="25" style="28" bestFit="1" customWidth="1"/>
    <col min="2309" max="2320" width="10.5703125" style="28" customWidth="1"/>
    <col min="2321" max="2321" width="13.5703125" style="28" customWidth="1"/>
    <col min="2322" max="2560" width="9.140625" style="28"/>
    <col min="2561" max="2561" width="3.140625" style="28" customWidth="1"/>
    <col min="2562" max="2562" width="4.5703125" style="28" customWidth="1"/>
    <col min="2563" max="2563" width="6.85546875" style="28" customWidth="1"/>
    <col min="2564" max="2564" width="25" style="28" bestFit="1" customWidth="1"/>
    <col min="2565" max="2576" width="10.5703125" style="28" customWidth="1"/>
    <col min="2577" max="2577" width="13.5703125" style="28" customWidth="1"/>
    <col min="2578" max="2816" width="9.140625" style="28"/>
    <col min="2817" max="2817" width="3.140625" style="28" customWidth="1"/>
    <col min="2818" max="2818" width="4.5703125" style="28" customWidth="1"/>
    <col min="2819" max="2819" width="6.85546875" style="28" customWidth="1"/>
    <col min="2820" max="2820" width="25" style="28" bestFit="1" customWidth="1"/>
    <col min="2821" max="2832" width="10.5703125" style="28" customWidth="1"/>
    <col min="2833" max="2833" width="13.5703125" style="28" customWidth="1"/>
    <col min="2834" max="3072" width="9.140625" style="28"/>
    <col min="3073" max="3073" width="3.140625" style="28" customWidth="1"/>
    <col min="3074" max="3074" width="4.5703125" style="28" customWidth="1"/>
    <col min="3075" max="3075" width="6.85546875" style="28" customWidth="1"/>
    <col min="3076" max="3076" width="25" style="28" bestFit="1" customWidth="1"/>
    <col min="3077" max="3088" width="10.5703125" style="28" customWidth="1"/>
    <col min="3089" max="3089" width="13.5703125" style="28" customWidth="1"/>
    <col min="3090" max="3328" width="9.140625" style="28"/>
    <col min="3329" max="3329" width="3.140625" style="28" customWidth="1"/>
    <col min="3330" max="3330" width="4.5703125" style="28" customWidth="1"/>
    <col min="3331" max="3331" width="6.85546875" style="28" customWidth="1"/>
    <col min="3332" max="3332" width="25" style="28" bestFit="1" customWidth="1"/>
    <col min="3333" max="3344" width="10.5703125" style="28" customWidth="1"/>
    <col min="3345" max="3345" width="13.5703125" style="28" customWidth="1"/>
    <col min="3346" max="3584" width="9.140625" style="28"/>
    <col min="3585" max="3585" width="3.140625" style="28" customWidth="1"/>
    <col min="3586" max="3586" width="4.5703125" style="28" customWidth="1"/>
    <col min="3587" max="3587" width="6.85546875" style="28" customWidth="1"/>
    <col min="3588" max="3588" width="25" style="28" bestFit="1" customWidth="1"/>
    <col min="3589" max="3600" width="10.5703125" style="28" customWidth="1"/>
    <col min="3601" max="3601" width="13.5703125" style="28" customWidth="1"/>
    <col min="3602" max="3840" width="9.140625" style="28"/>
    <col min="3841" max="3841" width="3.140625" style="28" customWidth="1"/>
    <col min="3842" max="3842" width="4.5703125" style="28" customWidth="1"/>
    <col min="3843" max="3843" width="6.85546875" style="28" customWidth="1"/>
    <col min="3844" max="3844" width="25" style="28" bestFit="1" customWidth="1"/>
    <col min="3845" max="3856" width="10.5703125" style="28" customWidth="1"/>
    <col min="3857" max="3857" width="13.5703125" style="28" customWidth="1"/>
    <col min="3858" max="4096" width="9.140625" style="28"/>
    <col min="4097" max="4097" width="3.140625" style="28" customWidth="1"/>
    <col min="4098" max="4098" width="4.5703125" style="28" customWidth="1"/>
    <col min="4099" max="4099" width="6.85546875" style="28" customWidth="1"/>
    <col min="4100" max="4100" width="25" style="28" bestFit="1" customWidth="1"/>
    <col min="4101" max="4112" width="10.5703125" style="28" customWidth="1"/>
    <col min="4113" max="4113" width="13.5703125" style="28" customWidth="1"/>
    <col min="4114" max="4352" width="9.140625" style="28"/>
    <col min="4353" max="4353" width="3.140625" style="28" customWidth="1"/>
    <col min="4354" max="4354" width="4.5703125" style="28" customWidth="1"/>
    <col min="4355" max="4355" width="6.85546875" style="28" customWidth="1"/>
    <col min="4356" max="4356" width="25" style="28" bestFit="1" customWidth="1"/>
    <col min="4357" max="4368" width="10.5703125" style="28" customWidth="1"/>
    <col min="4369" max="4369" width="13.5703125" style="28" customWidth="1"/>
    <col min="4370" max="4608" width="9.140625" style="28"/>
    <col min="4609" max="4609" width="3.140625" style="28" customWidth="1"/>
    <col min="4610" max="4610" width="4.5703125" style="28" customWidth="1"/>
    <col min="4611" max="4611" width="6.85546875" style="28" customWidth="1"/>
    <col min="4612" max="4612" width="25" style="28" bestFit="1" customWidth="1"/>
    <col min="4613" max="4624" width="10.5703125" style="28" customWidth="1"/>
    <col min="4625" max="4625" width="13.5703125" style="28" customWidth="1"/>
    <col min="4626" max="4864" width="9.140625" style="28"/>
    <col min="4865" max="4865" width="3.140625" style="28" customWidth="1"/>
    <col min="4866" max="4866" width="4.5703125" style="28" customWidth="1"/>
    <col min="4867" max="4867" width="6.85546875" style="28" customWidth="1"/>
    <col min="4868" max="4868" width="25" style="28" bestFit="1" customWidth="1"/>
    <col min="4869" max="4880" width="10.5703125" style="28" customWidth="1"/>
    <col min="4881" max="4881" width="13.5703125" style="28" customWidth="1"/>
    <col min="4882" max="5120" width="9.140625" style="28"/>
    <col min="5121" max="5121" width="3.140625" style="28" customWidth="1"/>
    <col min="5122" max="5122" width="4.5703125" style="28" customWidth="1"/>
    <col min="5123" max="5123" width="6.85546875" style="28" customWidth="1"/>
    <col min="5124" max="5124" width="25" style="28" bestFit="1" customWidth="1"/>
    <col min="5125" max="5136" width="10.5703125" style="28" customWidth="1"/>
    <col min="5137" max="5137" width="13.5703125" style="28" customWidth="1"/>
    <col min="5138" max="5376" width="9.140625" style="28"/>
    <col min="5377" max="5377" width="3.140625" style="28" customWidth="1"/>
    <col min="5378" max="5378" width="4.5703125" style="28" customWidth="1"/>
    <col min="5379" max="5379" width="6.85546875" style="28" customWidth="1"/>
    <col min="5380" max="5380" width="25" style="28" bestFit="1" customWidth="1"/>
    <col min="5381" max="5392" width="10.5703125" style="28" customWidth="1"/>
    <col min="5393" max="5393" width="13.5703125" style="28" customWidth="1"/>
    <col min="5394" max="5632" width="9.140625" style="28"/>
    <col min="5633" max="5633" width="3.140625" style="28" customWidth="1"/>
    <col min="5634" max="5634" width="4.5703125" style="28" customWidth="1"/>
    <col min="5635" max="5635" width="6.85546875" style="28" customWidth="1"/>
    <col min="5636" max="5636" width="25" style="28" bestFit="1" customWidth="1"/>
    <col min="5637" max="5648" width="10.5703125" style="28" customWidth="1"/>
    <col min="5649" max="5649" width="13.5703125" style="28" customWidth="1"/>
    <col min="5650" max="5888" width="9.140625" style="28"/>
    <col min="5889" max="5889" width="3.140625" style="28" customWidth="1"/>
    <col min="5890" max="5890" width="4.5703125" style="28" customWidth="1"/>
    <col min="5891" max="5891" width="6.85546875" style="28" customWidth="1"/>
    <col min="5892" max="5892" width="25" style="28" bestFit="1" customWidth="1"/>
    <col min="5893" max="5904" width="10.5703125" style="28" customWidth="1"/>
    <col min="5905" max="5905" width="13.5703125" style="28" customWidth="1"/>
    <col min="5906" max="6144" width="9.140625" style="28"/>
    <col min="6145" max="6145" width="3.140625" style="28" customWidth="1"/>
    <col min="6146" max="6146" width="4.5703125" style="28" customWidth="1"/>
    <col min="6147" max="6147" width="6.85546875" style="28" customWidth="1"/>
    <col min="6148" max="6148" width="25" style="28" bestFit="1" customWidth="1"/>
    <col min="6149" max="6160" width="10.5703125" style="28" customWidth="1"/>
    <col min="6161" max="6161" width="13.5703125" style="28" customWidth="1"/>
    <col min="6162" max="6400" width="9.140625" style="28"/>
    <col min="6401" max="6401" width="3.140625" style="28" customWidth="1"/>
    <col min="6402" max="6402" width="4.5703125" style="28" customWidth="1"/>
    <col min="6403" max="6403" width="6.85546875" style="28" customWidth="1"/>
    <col min="6404" max="6404" width="25" style="28" bestFit="1" customWidth="1"/>
    <col min="6405" max="6416" width="10.5703125" style="28" customWidth="1"/>
    <col min="6417" max="6417" width="13.5703125" style="28" customWidth="1"/>
    <col min="6418" max="6656" width="9.140625" style="28"/>
    <col min="6657" max="6657" width="3.140625" style="28" customWidth="1"/>
    <col min="6658" max="6658" width="4.5703125" style="28" customWidth="1"/>
    <col min="6659" max="6659" width="6.85546875" style="28" customWidth="1"/>
    <col min="6660" max="6660" width="25" style="28" bestFit="1" customWidth="1"/>
    <col min="6661" max="6672" width="10.5703125" style="28" customWidth="1"/>
    <col min="6673" max="6673" width="13.5703125" style="28" customWidth="1"/>
    <col min="6674" max="6912" width="9.140625" style="28"/>
    <col min="6913" max="6913" width="3.140625" style="28" customWidth="1"/>
    <col min="6914" max="6914" width="4.5703125" style="28" customWidth="1"/>
    <col min="6915" max="6915" width="6.85546875" style="28" customWidth="1"/>
    <col min="6916" max="6916" width="25" style="28" bestFit="1" customWidth="1"/>
    <col min="6917" max="6928" width="10.5703125" style="28" customWidth="1"/>
    <col min="6929" max="6929" width="13.5703125" style="28" customWidth="1"/>
    <col min="6930" max="7168" width="9.140625" style="28"/>
    <col min="7169" max="7169" width="3.140625" style="28" customWidth="1"/>
    <col min="7170" max="7170" width="4.5703125" style="28" customWidth="1"/>
    <col min="7171" max="7171" width="6.85546875" style="28" customWidth="1"/>
    <col min="7172" max="7172" width="25" style="28" bestFit="1" customWidth="1"/>
    <col min="7173" max="7184" width="10.5703125" style="28" customWidth="1"/>
    <col min="7185" max="7185" width="13.5703125" style="28" customWidth="1"/>
    <col min="7186" max="7424" width="9.140625" style="28"/>
    <col min="7425" max="7425" width="3.140625" style="28" customWidth="1"/>
    <col min="7426" max="7426" width="4.5703125" style="28" customWidth="1"/>
    <col min="7427" max="7427" width="6.85546875" style="28" customWidth="1"/>
    <col min="7428" max="7428" width="25" style="28" bestFit="1" customWidth="1"/>
    <col min="7429" max="7440" width="10.5703125" style="28" customWidth="1"/>
    <col min="7441" max="7441" width="13.5703125" style="28" customWidth="1"/>
    <col min="7442" max="7680" width="9.140625" style="28"/>
    <col min="7681" max="7681" width="3.140625" style="28" customWidth="1"/>
    <col min="7682" max="7682" width="4.5703125" style="28" customWidth="1"/>
    <col min="7683" max="7683" width="6.85546875" style="28" customWidth="1"/>
    <col min="7684" max="7684" width="25" style="28" bestFit="1" customWidth="1"/>
    <col min="7685" max="7696" width="10.5703125" style="28" customWidth="1"/>
    <col min="7697" max="7697" width="13.5703125" style="28" customWidth="1"/>
    <col min="7698" max="7936" width="9.140625" style="28"/>
    <col min="7937" max="7937" width="3.140625" style="28" customWidth="1"/>
    <col min="7938" max="7938" width="4.5703125" style="28" customWidth="1"/>
    <col min="7939" max="7939" width="6.85546875" style="28" customWidth="1"/>
    <col min="7940" max="7940" width="25" style="28" bestFit="1" customWidth="1"/>
    <col min="7941" max="7952" width="10.5703125" style="28" customWidth="1"/>
    <col min="7953" max="7953" width="13.5703125" style="28" customWidth="1"/>
    <col min="7954" max="8192" width="9.140625" style="28"/>
    <col min="8193" max="8193" width="3.140625" style="28" customWidth="1"/>
    <col min="8194" max="8194" width="4.5703125" style="28" customWidth="1"/>
    <col min="8195" max="8195" width="6.85546875" style="28" customWidth="1"/>
    <col min="8196" max="8196" width="25" style="28" bestFit="1" customWidth="1"/>
    <col min="8197" max="8208" width="10.5703125" style="28" customWidth="1"/>
    <col min="8209" max="8209" width="13.5703125" style="28" customWidth="1"/>
    <col min="8210" max="8448" width="9.140625" style="28"/>
    <col min="8449" max="8449" width="3.140625" style="28" customWidth="1"/>
    <col min="8450" max="8450" width="4.5703125" style="28" customWidth="1"/>
    <col min="8451" max="8451" width="6.85546875" style="28" customWidth="1"/>
    <col min="8452" max="8452" width="25" style="28" bestFit="1" customWidth="1"/>
    <col min="8453" max="8464" width="10.5703125" style="28" customWidth="1"/>
    <col min="8465" max="8465" width="13.5703125" style="28" customWidth="1"/>
    <col min="8466" max="8704" width="9.140625" style="28"/>
    <col min="8705" max="8705" width="3.140625" style="28" customWidth="1"/>
    <col min="8706" max="8706" width="4.5703125" style="28" customWidth="1"/>
    <col min="8707" max="8707" width="6.85546875" style="28" customWidth="1"/>
    <col min="8708" max="8708" width="25" style="28" bestFit="1" customWidth="1"/>
    <col min="8709" max="8720" width="10.5703125" style="28" customWidth="1"/>
    <col min="8721" max="8721" width="13.5703125" style="28" customWidth="1"/>
    <col min="8722" max="8960" width="9.140625" style="28"/>
    <col min="8961" max="8961" width="3.140625" style="28" customWidth="1"/>
    <col min="8962" max="8962" width="4.5703125" style="28" customWidth="1"/>
    <col min="8963" max="8963" width="6.85546875" style="28" customWidth="1"/>
    <col min="8964" max="8964" width="25" style="28" bestFit="1" customWidth="1"/>
    <col min="8965" max="8976" width="10.5703125" style="28" customWidth="1"/>
    <col min="8977" max="8977" width="13.5703125" style="28" customWidth="1"/>
    <col min="8978" max="9216" width="9.140625" style="28"/>
    <col min="9217" max="9217" width="3.140625" style="28" customWidth="1"/>
    <col min="9218" max="9218" width="4.5703125" style="28" customWidth="1"/>
    <col min="9219" max="9219" width="6.85546875" style="28" customWidth="1"/>
    <col min="9220" max="9220" width="25" style="28" bestFit="1" customWidth="1"/>
    <col min="9221" max="9232" width="10.5703125" style="28" customWidth="1"/>
    <col min="9233" max="9233" width="13.5703125" style="28" customWidth="1"/>
    <col min="9234" max="9472" width="9.140625" style="28"/>
    <col min="9473" max="9473" width="3.140625" style="28" customWidth="1"/>
    <col min="9474" max="9474" width="4.5703125" style="28" customWidth="1"/>
    <col min="9475" max="9475" width="6.85546875" style="28" customWidth="1"/>
    <col min="9476" max="9476" width="25" style="28" bestFit="1" customWidth="1"/>
    <col min="9477" max="9488" width="10.5703125" style="28" customWidth="1"/>
    <col min="9489" max="9489" width="13.5703125" style="28" customWidth="1"/>
    <col min="9490" max="9728" width="9.140625" style="28"/>
    <col min="9729" max="9729" width="3.140625" style="28" customWidth="1"/>
    <col min="9730" max="9730" width="4.5703125" style="28" customWidth="1"/>
    <col min="9731" max="9731" width="6.85546875" style="28" customWidth="1"/>
    <col min="9732" max="9732" width="25" style="28" bestFit="1" customWidth="1"/>
    <col min="9733" max="9744" width="10.5703125" style="28" customWidth="1"/>
    <col min="9745" max="9745" width="13.5703125" style="28" customWidth="1"/>
    <col min="9746" max="9984" width="9.140625" style="28"/>
    <col min="9985" max="9985" width="3.140625" style="28" customWidth="1"/>
    <col min="9986" max="9986" width="4.5703125" style="28" customWidth="1"/>
    <col min="9987" max="9987" width="6.85546875" style="28" customWidth="1"/>
    <col min="9988" max="9988" width="25" style="28" bestFit="1" customWidth="1"/>
    <col min="9989" max="10000" width="10.5703125" style="28" customWidth="1"/>
    <col min="10001" max="10001" width="13.5703125" style="28" customWidth="1"/>
    <col min="10002" max="10240" width="9.140625" style="28"/>
    <col min="10241" max="10241" width="3.140625" style="28" customWidth="1"/>
    <col min="10242" max="10242" width="4.5703125" style="28" customWidth="1"/>
    <col min="10243" max="10243" width="6.85546875" style="28" customWidth="1"/>
    <col min="10244" max="10244" width="25" style="28" bestFit="1" customWidth="1"/>
    <col min="10245" max="10256" width="10.5703125" style="28" customWidth="1"/>
    <col min="10257" max="10257" width="13.5703125" style="28" customWidth="1"/>
    <col min="10258" max="10496" width="9.140625" style="28"/>
    <col min="10497" max="10497" width="3.140625" style="28" customWidth="1"/>
    <col min="10498" max="10498" width="4.5703125" style="28" customWidth="1"/>
    <col min="10499" max="10499" width="6.85546875" style="28" customWidth="1"/>
    <col min="10500" max="10500" width="25" style="28" bestFit="1" customWidth="1"/>
    <col min="10501" max="10512" width="10.5703125" style="28" customWidth="1"/>
    <col min="10513" max="10513" width="13.5703125" style="28" customWidth="1"/>
    <col min="10514" max="10752" width="9.140625" style="28"/>
    <col min="10753" max="10753" width="3.140625" style="28" customWidth="1"/>
    <col min="10754" max="10754" width="4.5703125" style="28" customWidth="1"/>
    <col min="10755" max="10755" width="6.85546875" style="28" customWidth="1"/>
    <col min="10756" max="10756" width="25" style="28" bestFit="1" customWidth="1"/>
    <col min="10757" max="10768" width="10.5703125" style="28" customWidth="1"/>
    <col min="10769" max="10769" width="13.5703125" style="28" customWidth="1"/>
    <col min="10770" max="11008" width="9.140625" style="28"/>
    <col min="11009" max="11009" width="3.140625" style="28" customWidth="1"/>
    <col min="11010" max="11010" width="4.5703125" style="28" customWidth="1"/>
    <col min="11011" max="11011" width="6.85546875" style="28" customWidth="1"/>
    <col min="11012" max="11012" width="25" style="28" bestFit="1" customWidth="1"/>
    <col min="11013" max="11024" width="10.5703125" style="28" customWidth="1"/>
    <col min="11025" max="11025" width="13.5703125" style="28" customWidth="1"/>
    <col min="11026" max="11264" width="9.140625" style="28"/>
    <col min="11265" max="11265" width="3.140625" style="28" customWidth="1"/>
    <col min="11266" max="11266" width="4.5703125" style="28" customWidth="1"/>
    <col min="11267" max="11267" width="6.85546875" style="28" customWidth="1"/>
    <col min="11268" max="11268" width="25" style="28" bestFit="1" customWidth="1"/>
    <col min="11269" max="11280" width="10.5703125" style="28" customWidth="1"/>
    <col min="11281" max="11281" width="13.5703125" style="28" customWidth="1"/>
    <col min="11282" max="11520" width="9.140625" style="28"/>
    <col min="11521" max="11521" width="3.140625" style="28" customWidth="1"/>
    <col min="11522" max="11522" width="4.5703125" style="28" customWidth="1"/>
    <col min="11523" max="11523" width="6.85546875" style="28" customWidth="1"/>
    <col min="11524" max="11524" width="25" style="28" bestFit="1" customWidth="1"/>
    <col min="11525" max="11536" width="10.5703125" style="28" customWidth="1"/>
    <col min="11537" max="11537" width="13.5703125" style="28" customWidth="1"/>
    <col min="11538" max="11776" width="9.140625" style="28"/>
    <col min="11777" max="11777" width="3.140625" style="28" customWidth="1"/>
    <col min="11778" max="11778" width="4.5703125" style="28" customWidth="1"/>
    <col min="11779" max="11779" width="6.85546875" style="28" customWidth="1"/>
    <col min="11780" max="11780" width="25" style="28" bestFit="1" customWidth="1"/>
    <col min="11781" max="11792" width="10.5703125" style="28" customWidth="1"/>
    <col min="11793" max="11793" width="13.5703125" style="28" customWidth="1"/>
    <col min="11794" max="12032" width="9.140625" style="28"/>
    <col min="12033" max="12033" width="3.140625" style="28" customWidth="1"/>
    <col min="12034" max="12034" width="4.5703125" style="28" customWidth="1"/>
    <col min="12035" max="12035" width="6.85546875" style="28" customWidth="1"/>
    <col min="12036" max="12036" width="25" style="28" bestFit="1" customWidth="1"/>
    <col min="12037" max="12048" width="10.5703125" style="28" customWidth="1"/>
    <col min="12049" max="12049" width="13.5703125" style="28" customWidth="1"/>
    <col min="12050" max="12288" width="9.140625" style="28"/>
    <col min="12289" max="12289" width="3.140625" style="28" customWidth="1"/>
    <col min="12290" max="12290" width="4.5703125" style="28" customWidth="1"/>
    <col min="12291" max="12291" width="6.85546875" style="28" customWidth="1"/>
    <col min="12292" max="12292" width="25" style="28" bestFit="1" customWidth="1"/>
    <col min="12293" max="12304" width="10.5703125" style="28" customWidth="1"/>
    <col min="12305" max="12305" width="13.5703125" style="28" customWidth="1"/>
    <col min="12306" max="12544" width="9.140625" style="28"/>
    <col min="12545" max="12545" width="3.140625" style="28" customWidth="1"/>
    <col min="12546" max="12546" width="4.5703125" style="28" customWidth="1"/>
    <col min="12547" max="12547" width="6.85546875" style="28" customWidth="1"/>
    <col min="12548" max="12548" width="25" style="28" bestFit="1" customWidth="1"/>
    <col min="12549" max="12560" width="10.5703125" style="28" customWidth="1"/>
    <col min="12561" max="12561" width="13.5703125" style="28" customWidth="1"/>
    <col min="12562" max="12800" width="9.140625" style="28"/>
    <col min="12801" max="12801" width="3.140625" style="28" customWidth="1"/>
    <col min="12802" max="12802" width="4.5703125" style="28" customWidth="1"/>
    <col min="12803" max="12803" width="6.85546875" style="28" customWidth="1"/>
    <col min="12804" max="12804" width="25" style="28" bestFit="1" customWidth="1"/>
    <col min="12805" max="12816" width="10.5703125" style="28" customWidth="1"/>
    <col min="12817" max="12817" width="13.5703125" style="28" customWidth="1"/>
    <col min="12818" max="13056" width="9.140625" style="28"/>
    <col min="13057" max="13057" width="3.140625" style="28" customWidth="1"/>
    <col min="13058" max="13058" width="4.5703125" style="28" customWidth="1"/>
    <col min="13059" max="13059" width="6.85546875" style="28" customWidth="1"/>
    <col min="13060" max="13060" width="25" style="28" bestFit="1" customWidth="1"/>
    <col min="13061" max="13072" width="10.5703125" style="28" customWidth="1"/>
    <col min="13073" max="13073" width="13.5703125" style="28" customWidth="1"/>
    <col min="13074" max="13312" width="9.140625" style="28"/>
    <col min="13313" max="13313" width="3.140625" style="28" customWidth="1"/>
    <col min="13314" max="13314" width="4.5703125" style="28" customWidth="1"/>
    <col min="13315" max="13315" width="6.85546875" style="28" customWidth="1"/>
    <col min="13316" max="13316" width="25" style="28" bestFit="1" customWidth="1"/>
    <col min="13317" max="13328" width="10.5703125" style="28" customWidth="1"/>
    <col min="13329" max="13329" width="13.5703125" style="28" customWidth="1"/>
    <col min="13330" max="13568" width="9.140625" style="28"/>
    <col min="13569" max="13569" width="3.140625" style="28" customWidth="1"/>
    <col min="13570" max="13570" width="4.5703125" style="28" customWidth="1"/>
    <col min="13571" max="13571" width="6.85546875" style="28" customWidth="1"/>
    <col min="13572" max="13572" width="25" style="28" bestFit="1" customWidth="1"/>
    <col min="13573" max="13584" width="10.5703125" style="28" customWidth="1"/>
    <col min="13585" max="13585" width="13.5703125" style="28" customWidth="1"/>
    <col min="13586" max="13824" width="9.140625" style="28"/>
    <col min="13825" max="13825" width="3.140625" style="28" customWidth="1"/>
    <col min="13826" max="13826" width="4.5703125" style="28" customWidth="1"/>
    <col min="13827" max="13827" width="6.85546875" style="28" customWidth="1"/>
    <col min="13828" max="13828" width="25" style="28" bestFit="1" customWidth="1"/>
    <col min="13829" max="13840" width="10.5703125" style="28" customWidth="1"/>
    <col min="13841" max="13841" width="13.5703125" style="28" customWidth="1"/>
    <col min="13842" max="14080" width="9.140625" style="28"/>
    <col min="14081" max="14081" width="3.140625" style="28" customWidth="1"/>
    <col min="14082" max="14082" width="4.5703125" style="28" customWidth="1"/>
    <col min="14083" max="14083" width="6.85546875" style="28" customWidth="1"/>
    <col min="14084" max="14084" width="25" style="28" bestFit="1" customWidth="1"/>
    <col min="14085" max="14096" width="10.5703125" style="28" customWidth="1"/>
    <col min="14097" max="14097" width="13.5703125" style="28" customWidth="1"/>
    <col min="14098" max="14336" width="9.140625" style="28"/>
    <col min="14337" max="14337" width="3.140625" style="28" customWidth="1"/>
    <col min="14338" max="14338" width="4.5703125" style="28" customWidth="1"/>
    <col min="14339" max="14339" width="6.85546875" style="28" customWidth="1"/>
    <col min="14340" max="14340" width="25" style="28" bestFit="1" customWidth="1"/>
    <col min="14341" max="14352" width="10.5703125" style="28" customWidth="1"/>
    <col min="14353" max="14353" width="13.5703125" style="28" customWidth="1"/>
    <col min="14354" max="14592" width="9.140625" style="28"/>
    <col min="14593" max="14593" width="3.140625" style="28" customWidth="1"/>
    <col min="14594" max="14594" width="4.5703125" style="28" customWidth="1"/>
    <col min="14595" max="14595" width="6.85546875" style="28" customWidth="1"/>
    <col min="14596" max="14596" width="25" style="28" bestFit="1" customWidth="1"/>
    <col min="14597" max="14608" width="10.5703125" style="28" customWidth="1"/>
    <col min="14609" max="14609" width="13.5703125" style="28" customWidth="1"/>
    <col min="14610" max="14848" width="9.140625" style="28"/>
    <col min="14849" max="14849" width="3.140625" style="28" customWidth="1"/>
    <col min="14850" max="14850" width="4.5703125" style="28" customWidth="1"/>
    <col min="14851" max="14851" width="6.85546875" style="28" customWidth="1"/>
    <col min="14852" max="14852" width="25" style="28" bestFit="1" customWidth="1"/>
    <col min="14853" max="14864" width="10.5703125" style="28" customWidth="1"/>
    <col min="14865" max="14865" width="13.5703125" style="28" customWidth="1"/>
    <col min="14866" max="15104" width="9.140625" style="28"/>
    <col min="15105" max="15105" width="3.140625" style="28" customWidth="1"/>
    <col min="15106" max="15106" width="4.5703125" style="28" customWidth="1"/>
    <col min="15107" max="15107" width="6.85546875" style="28" customWidth="1"/>
    <col min="15108" max="15108" width="25" style="28" bestFit="1" customWidth="1"/>
    <col min="15109" max="15120" width="10.5703125" style="28" customWidth="1"/>
    <col min="15121" max="15121" width="13.5703125" style="28" customWidth="1"/>
    <col min="15122" max="15360" width="9.140625" style="28"/>
    <col min="15361" max="15361" width="3.140625" style="28" customWidth="1"/>
    <col min="15362" max="15362" width="4.5703125" style="28" customWidth="1"/>
    <col min="15363" max="15363" width="6.85546875" style="28" customWidth="1"/>
    <col min="15364" max="15364" width="25" style="28" bestFit="1" customWidth="1"/>
    <col min="15365" max="15376" width="10.5703125" style="28" customWidth="1"/>
    <col min="15377" max="15377" width="13.5703125" style="28" customWidth="1"/>
    <col min="15378" max="15616" width="9.140625" style="28"/>
    <col min="15617" max="15617" width="3.140625" style="28" customWidth="1"/>
    <col min="15618" max="15618" width="4.5703125" style="28" customWidth="1"/>
    <col min="15619" max="15619" width="6.85546875" style="28" customWidth="1"/>
    <col min="15620" max="15620" width="25" style="28" bestFit="1" customWidth="1"/>
    <col min="15621" max="15632" width="10.5703125" style="28" customWidth="1"/>
    <col min="15633" max="15633" width="13.5703125" style="28" customWidth="1"/>
    <col min="15634" max="15872" width="9.140625" style="28"/>
    <col min="15873" max="15873" width="3.140625" style="28" customWidth="1"/>
    <col min="15874" max="15874" width="4.5703125" style="28" customWidth="1"/>
    <col min="15875" max="15875" width="6.85546875" style="28" customWidth="1"/>
    <col min="15876" max="15876" width="25" style="28" bestFit="1" customWidth="1"/>
    <col min="15877" max="15888" width="10.5703125" style="28" customWidth="1"/>
    <col min="15889" max="15889" width="13.5703125" style="28" customWidth="1"/>
    <col min="15890" max="16128" width="9.140625" style="28"/>
    <col min="16129" max="16129" width="3.140625" style="28" customWidth="1"/>
    <col min="16130" max="16130" width="4.5703125" style="28" customWidth="1"/>
    <col min="16131" max="16131" width="6.85546875" style="28" customWidth="1"/>
    <col min="16132" max="16132" width="25" style="28" bestFit="1" customWidth="1"/>
    <col min="16133" max="16144" width="10.5703125" style="28" customWidth="1"/>
    <col min="16145" max="16145" width="13.5703125" style="28" customWidth="1"/>
    <col min="16146" max="16384" width="9.140625" style="28"/>
  </cols>
  <sheetData>
    <row r="1" spans="1:17" ht="12.75" customHeight="1" x14ac:dyDescent="0.25">
      <c r="A1" s="27" t="s">
        <v>227</v>
      </c>
      <c r="B1" s="27"/>
      <c r="C1" s="27"/>
      <c r="D1" s="27"/>
      <c r="E1" s="27"/>
      <c r="F1" s="27"/>
      <c r="G1" s="27"/>
      <c r="H1" s="27"/>
      <c r="I1" s="27"/>
      <c r="J1" s="27"/>
    </row>
    <row r="2" spans="1:17" ht="12.75" customHeight="1" x14ac:dyDescent="0.25">
      <c r="A2" s="29" t="s">
        <v>228</v>
      </c>
      <c r="B2" s="30"/>
      <c r="C2" s="30"/>
      <c r="D2" s="31" t="s">
        <v>229</v>
      </c>
    </row>
    <row r="3" spans="1:17" ht="12.75" customHeight="1" x14ac:dyDescent="0.25">
      <c r="A3" s="29" t="s">
        <v>230</v>
      </c>
      <c r="B3" s="30"/>
      <c r="C3" s="30"/>
      <c r="D3" s="31" t="s">
        <v>231</v>
      </c>
    </row>
    <row r="4" spans="1:17" ht="12.75" customHeight="1" x14ac:dyDescent="0.25">
      <c r="A4" s="29" t="s">
        <v>232</v>
      </c>
      <c r="B4" s="30"/>
      <c r="C4" s="30"/>
      <c r="D4" s="31" t="s">
        <v>233</v>
      </c>
    </row>
    <row r="5" spans="1:17" ht="12.75" customHeight="1" thickBot="1" x14ac:dyDescent="0.3"/>
    <row r="6" spans="1:17" ht="12.75" customHeight="1" x14ac:dyDescent="0.25">
      <c r="A6" s="35" t="s">
        <v>234</v>
      </c>
      <c r="B6" s="36" t="s">
        <v>235</v>
      </c>
      <c r="C6" s="37"/>
      <c r="D6" s="38"/>
      <c r="E6" s="39" t="s">
        <v>236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 t="s">
        <v>237</v>
      </c>
    </row>
    <row r="7" spans="1:17" ht="12.75" customHeight="1" thickBot="1" x14ac:dyDescent="0.3">
      <c r="A7" s="43"/>
      <c r="B7" s="44"/>
      <c r="C7" s="45"/>
      <c r="D7" s="46"/>
      <c r="E7" s="47" t="s">
        <v>238</v>
      </c>
      <c r="F7" s="47" t="s">
        <v>239</v>
      </c>
      <c r="G7" s="47" t="s">
        <v>240</v>
      </c>
      <c r="H7" s="47" t="s">
        <v>241</v>
      </c>
      <c r="I7" s="47" t="s">
        <v>242</v>
      </c>
      <c r="J7" s="47" t="s">
        <v>243</v>
      </c>
      <c r="K7" s="47" t="s">
        <v>146</v>
      </c>
      <c r="L7" s="47" t="s">
        <v>174</v>
      </c>
      <c r="M7" s="48" t="s">
        <v>39</v>
      </c>
      <c r="N7" s="47" t="s">
        <v>63</v>
      </c>
      <c r="O7" s="48" t="s">
        <v>112</v>
      </c>
      <c r="P7" s="48" t="s">
        <v>113</v>
      </c>
      <c r="Q7" s="49"/>
    </row>
    <row r="8" spans="1:17" ht="12.75" customHeight="1" x14ac:dyDescent="0.25">
      <c r="A8" s="50">
        <v>1</v>
      </c>
      <c r="B8" s="51" t="s">
        <v>244</v>
      </c>
      <c r="C8" s="52"/>
      <c r="D8" s="53"/>
      <c r="E8" s="54"/>
      <c r="F8" s="54"/>
      <c r="G8" s="54"/>
      <c r="H8" s="54"/>
      <c r="I8" s="54"/>
      <c r="J8" s="54"/>
      <c r="K8" s="54"/>
      <c r="L8" s="54"/>
      <c r="M8" s="54"/>
      <c r="N8" s="55"/>
      <c r="O8" s="55"/>
      <c r="P8" s="55"/>
      <c r="Q8" s="56"/>
    </row>
    <row r="9" spans="1:17" ht="12.75" customHeight="1" x14ac:dyDescent="0.25">
      <c r="A9" s="57"/>
      <c r="B9" s="58" t="s">
        <v>245</v>
      </c>
      <c r="C9" s="59" t="s">
        <v>246</v>
      </c>
      <c r="D9" s="60"/>
      <c r="E9" s="61">
        <v>35000</v>
      </c>
      <c r="F9" s="61">
        <v>35000</v>
      </c>
      <c r="G9" s="61">
        <v>35000</v>
      </c>
      <c r="H9" s="61">
        <v>35000</v>
      </c>
      <c r="I9" s="61">
        <v>35000</v>
      </c>
      <c r="J9" s="61">
        <v>35000</v>
      </c>
      <c r="K9" s="61">
        <v>35000</v>
      </c>
      <c r="L9" s="61">
        <v>35000</v>
      </c>
      <c r="M9" s="61">
        <v>35000</v>
      </c>
      <c r="N9" s="61">
        <v>35000</v>
      </c>
      <c r="O9" s="61">
        <v>35000</v>
      </c>
      <c r="P9" s="61">
        <v>35000</v>
      </c>
      <c r="Q9" s="62">
        <f>IF(SUM(E9:P9)=0,"",SUM(E9:P9))</f>
        <v>420000</v>
      </c>
    </row>
    <row r="10" spans="1:17" ht="12.75" customHeight="1" x14ac:dyDescent="0.25">
      <c r="A10" s="57"/>
      <c r="B10" s="58" t="s">
        <v>247</v>
      </c>
      <c r="C10" s="59" t="s">
        <v>248</v>
      </c>
      <c r="D10" s="60"/>
      <c r="E10" s="61">
        <v>50000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>
        <f t="shared" ref="Q10:Q78" si="0">IF(SUM(E10:P10)=0,"",SUM(E10:P10))</f>
        <v>50000</v>
      </c>
    </row>
    <row r="11" spans="1:17" ht="12.75" customHeight="1" x14ac:dyDescent="0.25">
      <c r="A11" s="57"/>
      <c r="B11" s="58" t="s">
        <v>249</v>
      </c>
      <c r="C11" s="59" t="s">
        <v>250</v>
      </c>
      <c r="D11" s="60"/>
      <c r="E11" s="61">
        <v>50000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>
        <f t="shared" si="0"/>
        <v>50000</v>
      </c>
    </row>
    <row r="12" spans="1:17" ht="12.75" customHeight="1" x14ac:dyDescent="0.25">
      <c r="A12" s="57"/>
      <c r="B12" s="58" t="s">
        <v>251</v>
      </c>
      <c r="C12" s="59" t="s">
        <v>252</v>
      </c>
      <c r="D12" s="60"/>
      <c r="E12" s="61">
        <v>35000</v>
      </c>
      <c r="F12" s="61">
        <v>35000</v>
      </c>
      <c r="G12" s="61">
        <v>35000</v>
      </c>
      <c r="H12" s="61">
        <v>35000</v>
      </c>
      <c r="I12" s="61">
        <v>35000</v>
      </c>
      <c r="J12" s="61">
        <v>35000</v>
      </c>
      <c r="K12" s="61">
        <v>35000</v>
      </c>
      <c r="L12" s="61">
        <v>35000</v>
      </c>
      <c r="M12" s="61">
        <v>35000</v>
      </c>
      <c r="N12" s="61">
        <v>35000</v>
      </c>
      <c r="O12" s="61">
        <v>35000</v>
      </c>
      <c r="P12" s="61">
        <v>35000</v>
      </c>
      <c r="Q12" s="62">
        <f t="shared" si="0"/>
        <v>420000</v>
      </c>
    </row>
    <row r="13" spans="1:17" ht="12.75" customHeight="1" x14ac:dyDescent="0.25">
      <c r="A13" s="57"/>
      <c r="B13" s="58" t="s">
        <v>253</v>
      </c>
      <c r="C13" s="59" t="s">
        <v>254</v>
      </c>
      <c r="D13" s="60"/>
      <c r="E13" s="61">
        <v>35000</v>
      </c>
      <c r="F13" s="61">
        <v>35000</v>
      </c>
      <c r="G13" s="61">
        <v>35000</v>
      </c>
      <c r="H13" s="61">
        <v>35000</v>
      </c>
      <c r="I13" s="61">
        <v>35000</v>
      </c>
      <c r="J13" s="61">
        <v>35000</v>
      </c>
      <c r="K13" s="61">
        <v>35000</v>
      </c>
      <c r="L13" s="61">
        <v>35000</v>
      </c>
      <c r="M13" s="61">
        <v>35000</v>
      </c>
      <c r="N13" s="61">
        <v>35000</v>
      </c>
      <c r="O13" s="61">
        <v>35000</v>
      </c>
      <c r="P13" s="61">
        <v>35000</v>
      </c>
      <c r="Q13" s="62">
        <f t="shared" si="0"/>
        <v>420000</v>
      </c>
    </row>
    <row r="14" spans="1:17" ht="12.75" customHeight="1" x14ac:dyDescent="0.25">
      <c r="A14" s="57"/>
      <c r="B14" s="58" t="s">
        <v>255</v>
      </c>
      <c r="C14" s="59" t="s">
        <v>256</v>
      </c>
      <c r="D14" s="60"/>
      <c r="E14" s="61">
        <v>35000</v>
      </c>
      <c r="F14" s="61">
        <v>35000</v>
      </c>
      <c r="G14" s="61">
        <v>35000</v>
      </c>
      <c r="H14" s="61">
        <v>35000</v>
      </c>
      <c r="I14" s="61">
        <v>35000</v>
      </c>
      <c r="J14" s="61">
        <v>35000</v>
      </c>
      <c r="K14" s="61">
        <v>35000</v>
      </c>
      <c r="L14" s="61">
        <v>35000</v>
      </c>
      <c r="M14" s="61">
        <v>35000</v>
      </c>
      <c r="N14" s="61">
        <v>35000</v>
      </c>
      <c r="O14" s="61">
        <v>35000</v>
      </c>
      <c r="P14" s="61">
        <v>35000</v>
      </c>
      <c r="Q14" s="62">
        <f t="shared" si="0"/>
        <v>420000</v>
      </c>
    </row>
    <row r="15" spans="1:17" ht="12.75" customHeight="1" x14ac:dyDescent="0.25">
      <c r="A15" s="57"/>
      <c r="B15" s="58" t="s">
        <v>257</v>
      </c>
      <c r="C15" s="59" t="s">
        <v>258</v>
      </c>
      <c r="D15" s="60"/>
      <c r="E15" s="61">
        <v>35000</v>
      </c>
      <c r="F15" s="61">
        <v>35000</v>
      </c>
      <c r="G15" s="61">
        <v>35000</v>
      </c>
      <c r="H15" s="61">
        <v>35000</v>
      </c>
      <c r="I15" s="61">
        <v>35000</v>
      </c>
      <c r="J15" s="61">
        <v>35000</v>
      </c>
      <c r="K15" s="61">
        <v>35000</v>
      </c>
      <c r="L15" s="61">
        <v>35000</v>
      </c>
      <c r="M15" s="61">
        <v>35000</v>
      </c>
      <c r="N15" s="61">
        <v>35000</v>
      </c>
      <c r="O15" s="61">
        <v>35000</v>
      </c>
      <c r="P15" s="61">
        <v>35000</v>
      </c>
      <c r="Q15" s="62">
        <f t="shared" si="0"/>
        <v>420000</v>
      </c>
    </row>
    <row r="16" spans="1:17" ht="12.75" customHeight="1" x14ac:dyDescent="0.25">
      <c r="A16" s="57"/>
      <c r="B16" s="58" t="s">
        <v>259</v>
      </c>
      <c r="C16" s="59" t="s">
        <v>260</v>
      </c>
      <c r="D16" s="60"/>
      <c r="E16" s="61">
        <v>5000</v>
      </c>
      <c r="F16" s="61">
        <v>5000</v>
      </c>
      <c r="G16" s="61">
        <v>5000</v>
      </c>
      <c r="H16" s="61">
        <v>5000</v>
      </c>
      <c r="I16" s="61">
        <v>5000</v>
      </c>
      <c r="J16" s="61">
        <v>5000</v>
      </c>
      <c r="K16" s="61">
        <v>5000</v>
      </c>
      <c r="L16" s="61">
        <v>5000</v>
      </c>
      <c r="M16" s="61">
        <v>5000</v>
      </c>
      <c r="N16" s="61">
        <v>5000</v>
      </c>
      <c r="O16" s="61">
        <v>5000</v>
      </c>
      <c r="P16" s="61">
        <v>5000</v>
      </c>
      <c r="Q16" s="62">
        <f t="shared" si="0"/>
        <v>60000</v>
      </c>
    </row>
    <row r="17" spans="1:17" ht="12.75" customHeight="1" x14ac:dyDescent="0.25">
      <c r="A17" s="57"/>
      <c r="B17" s="58" t="s">
        <v>261</v>
      </c>
      <c r="C17" s="59" t="s">
        <v>262</v>
      </c>
      <c r="D17" s="60"/>
      <c r="E17" s="61">
        <v>12000</v>
      </c>
      <c r="F17" s="61">
        <v>12000</v>
      </c>
      <c r="G17" s="61">
        <v>12000</v>
      </c>
      <c r="H17" s="61">
        <v>12000</v>
      </c>
      <c r="I17" s="61">
        <v>12000</v>
      </c>
      <c r="J17" s="61">
        <v>12000</v>
      </c>
      <c r="K17" s="61">
        <v>12000</v>
      </c>
      <c r="L17" s="61">
        <v>12000</v>
      </c>
      <c r="M17" s="61">
        <v>12000</v>
      </c>
      <c r="N17" s="61">
        <v>12000</v>
      </c>
      <c r="O17" s="61">
        <v>12000</v>
      </c>
      <c r="P17" s="61">
        <v>12000</v>
      </c>
      <c r="Q17" s="62">
        <f t="shared" si="0"/>
        <v>144000</v>
      </c>
    </row>
    <row r="18" spans="1:17" ht="12.75" customHeight="1" x14ac:dyDescent="0.25">
      <c r="A18" s="57"/>
      <c r="B18" s="58" t="s">
        <v>263</v>
      </c>
      <c r="C18" s="59" t="s">
        <v>264</v>
      </c>
      <c r="D18" s="60"/>
      <c r="E18" s="61">
        <v>25000</v>
      </c>
      <c r="F18" s="61">
        <v>25000</v>
      </c>
      <c r="G18" s="61">
        <v>25000</v>
      </c>
      <c r="H18" s="61">
        <v>25000</v>
      </c>
      <c r="I18" s="61">
        <v>25000</v>
      </c>
      <c r="J18" s="61">
        <v>25000</v>
      </c>
      <c r="K18" s="61">
        <v>25000</v>
      </c>
      <c r="L18" s="61">
        <v>25000</v>
      </c>
      <c r="M18" s="61">
        <v>25000</v>
      </c>
      <c r="N18" s="61">
        <v>25000</v>
      </c>
      <c r="O18" s="61">
        <v>25000</v>
      </c>
      <c r="P18" s="61">
        <v>25000</v>
      </c>
      <c r="Q18" s="62">
        <f t="shared" si="0"/>
        <v>300000</v>
      </c>
    </row>
    <row r="19" spans="1:17" ht="12.75" customHeight="1" x14ac:dyDescent="0.25">
      <c r="A19" s="57"/>
      <c r="B19" s="58" t="s">
        <v>265</v>
      </c>
      <c r="C19" s="59" t="s">
        <v>266</v>
      </c>
      <c r="D19" s="60"/>
      <c r="E19" s="61">
        <v>12000</v>
      </c>
      <c r="F19" s="61">
        <v>12000</v>
      </c>
      <c r="G19" s="61">
        <v>12000</v>
      </c>
      <c r="H19" s="61">
        <v>12000</v>
      </c>
      <c r="I19" s="61">
        <v>12000</v>
      </c>
      <c r="J19" s="61">
        <v>12000</v>
      </c>
      <c r="K19" s="61">
        <v>12000</v>
      </c>
      <c r="L19" s="61">
        <v>12000</v>
      </c>
      <c r="M19" s="61">
        <v>12000</v>
      </c>
      <c r="N19" s="61">
        <v>12000</v>
      </c>
      <c r="O19" s="61">
        <v>12000</v>
      </c>
      <c r="P19" s="61">
        <v>12000</v>
      </c>
      <c r="Q19" s="62">
        <f t="shared" si="0"/>
        <v>144000</v>
      </c>
    </row>
    <row r="20" spans="1:17" ht="12.75" customHeight="1" x14ac:dyDescent="0.25">
      <c r="A20" s="57"/>
      <c r="B20" s="58" t="s">
        <v>267</v>
      </c>
      <c r="C20" s="59" t="s">
        <v>268</v>
      </c>
      <c r="D20" s="60"/>
      <c r="E20" s="61">
        <v>12000</v>
      </c>
      <c r="F20" s="61">
        <v>12000</v>
      </c>
      <c r="G20" s="61">
        <v>12000</v>
      </c>
      <c r="H20" s="61">
        <v>12000</v>
      </c>
      <c r="I20" s="61">
        <v>12000</v>
      </c>
      <c r="J20" s="61">
        <v>12000</v>
      </c>
      <c r="K20" s="61">
        <v>12000</v>
      </c>
      <c r="L20" s="61">
        <v>12000</v>
      </c>
      <c r="M20" s="61">
        <v>12000</v>
      </c>
      <c r="N20" s="61">
        <v>12000</v>
      </c>
      <c r="O20" s="61">
        <v>12000</v>
      </c>
      <c r="P20" s="61">
        <v>12000</v>
      </c>
      <c r="Q20" s="62">
        <f t="shared" si="0"/>
        <v>144000</v>
      </c>
    </row>
    <row r="21" spans="1:17" ht="12.75" customHeight="1" x14ac:dyDescent="0.25">
      <c r="A21" s="57"/>
      <c r="B21" s="58" t="s">
        <v>269</v>
      </c>
      <c r="C21" s="59" t="s">
        <v>270</v>
      </c>
      <c r="D21" s="60"/>
      <c r="E21" s="61">
        <v>5000</v>
      </c>
      <c r="F21" s="61">
        <v>5000</v>
      </c>
      <c r="G21" s="61">
        <v>5000</v>
      </c>
      <c r="H21" s="61">
        <v>5000</v>
      </c>
      <c r="I21" s="61">
        <v>5000</v>
      </c>
      <c r="J21" s="61">
        <v>5000</v>
      </c>
      <c r="K21" s="61">
        <v>5000</v>
      </c>
      <c r="L21" s="61">
        <v>5000</v>
      </c>
      <c r="M21" s="61">
        <v>5000</v>
      </c>
      <c r="N21" s="61">
        <v>5000</v>
      </c>
      <c r="O21" s="61">
        <v>5000</v>
      </c>
      <c r="P21" s="61">
        <v>5000</v>
      </c>
      <c r="Q21" s="62">
        <f t="shared" si="0"/>
        <v>60000</v>
      </c>
    </row>
    <row r="22" spans="1:17" ht="12.75" customHeight="1" x14ac:dyDescent="0.25">
      <c r="A22" s="57"/>
      <c r="B22" s="58" t="s">
        <v>271</v>
      </c>
      <c r="C22" s="59" t="s">
        <v>272</v>
      </c>
      <c r="D22" s="60"/>
      <c r="E22" s="61">
        <v>150000</v>
      </c>
      <c r="F22" s="61">
        <v>150000</v>
      </c>
      <c r="G22" s="61">
        <v>150000</v>
      </c>
      <c r="H22" s="61">
        <v>150000</v>
      </c>
      <c r="I22" s="61">
        <v>150000</v>
      </c>
      <c r="J22" s="61">
        <v>150000</v>
      </c>
      <c r="K22" s="61">
        <v>150000</v>
      </c>
      <c r="L22" s="61">
        <v>150000</v>
      </c>
      <c r="M22" s="61">
        <v>150000</v>
      </c>
      <c r="N22" s="61">
        <v>150000</v>
      </c>
      <c r="O22" s="61">
        <v>150000</v>
      </c>
      <c r="P22" s="61">
        <v>150000</v>
      </c>
      <c r="Q22" s="62">
        <f t="shared" si="0"/>
        <v>1800000</v>
      </c>
    </row>
    <row r="23" spans="1:17" ht="12.75" customHeight="1" x14ac:dyDescent="0.25">
      <c r="A23" s="57"/>
      <c r="B23" s="58" t="s">
        <v>273</v>
      </c>
      <c r="C23" s="59" t="s">
        <v>274</v>
      </c>
      <c r="D23" s="60"/>
      <c r="E23" s="61">
        <v>10000</v>
      </c>
      <c r="F23" s="61">
        <v>10000</v>
      </c>
      <c r="G23" s="61">
        <v>10000</v>
      </c>
      <c r="H23" s="61">
        <v>10000</v>
      </c>
      <c r="I23" s="61">
        <v>10000</v>
      </c>
      <c r="J23" s="61">
        <v>10000</v>
      </c>
      <c r="K23" s="61">
        <v>10000</v>
      </c>
      <c r="L23" s="61">
        <v>10000</v>
      </c>
      <c r="M23" s="61">
        <v>10000</v>
      </c>
      <c r="N23" s="61">
        <v>10000</v>
      </c>
      <c r="O23" s="61">
        <v>10000</v>
      </c>
      <c r="P23" s="61">
        <v>10000</v>
      </c>
      <c r="Q23" s="62">
        <f t="shared" si="0"/>
        <v>120000</v>
      </c>
    </row>
    <row r="24" spans="1:17" ht="12.75" customHeight="1" x14ac:dyDescent="0.25">
      <c r="A24" s="57">
        <v>2</v>
      </c>
      <c r="B24" s="63" t="s">
        <v>275</v>
      </c>
      <c r="C24" s="59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 t="str">
        <f t="shared" si="0"/>
        <v/>
      </c>
    </row>
    <row r="25" spans="1:17" ht="12.75" customHeight="1" x14ac:dyDescent="0.25">
      <c r="A25" s="57"/>
      <c r="B25" s="58" t="s">
        <v>276</v>
      </c>
      <c r="C25" s="59" t="s">
        <v>277</v>
      </c>
      <c r="D25" s="60"/>
      <c r="E25" s="61">
        <v>57000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2">
        <f t="shared" si="0"/>
        <v>57000</v>
      </c>
    </row>
    <row r="26" spans="1:17" ht="12.75" customHeight="1" x14ac:dyDescent="0.25">
      <c r="A26" s="57"/>
      <c r="B26" s="58" t="s">
        <v>278</v>
      </c>
      <c r="C26" s="59" t="s">
        <v>279</v>
      </c>
      <c r="D26" s="60"/>
      <c r="E26" s="61">
        <v>10000</v>
      </c>
      <c r="F26" s="61"/>
      <c r="G26" s="61"/>
      <c r="H26" s="61">
        <v>10000</v>
      </c>
      <c r="I26" s="61"/>
      <c r="J26" s="61"/>
      <c r="K26" s="61">
        <v>10000</v>
      </c>
      <c r="L26" s="61"/>
      <c r="M26" s="61"/>
      <c r="N26" s="61">
        <v>10000</v>
      </c>
      <c r="O26" s="61"/>
      <c r="P26" s="61"/>
      <c r="Q26" s="62">
        <f t="shared" si="0"/>
        <v>40000</v>
      </c>
    </row>
    <row r="27" spans="1:17" ht="12.75" customHeight="1" x14ac:dyDescent="0.25">
      <c r="A27" s="57"/>
      <c r="B27" s="58" t="s">
        <v>280</v>
      </c>
      <c r="C27" s="59" t="s">
        <v>281</v>
      </c>
      <c r="D27" s="60"/>
      <c r="E27" s="61">
        <v>20000</v>
      </c>
      <c r="F27" s="61"/>
      <c r="G27" s="61"/>
      <c r="H27" s="61">
        <v>20000</v>
      </c>
      <c r="I27" s="61"/>
      <c r="J27" s="61"/>
      <c r="K27" s="61">
        <v>20000</v>
      </c>
      <c r="L27" s="61"/>
      <c r="M27" s="61"/>
      <c r="N27" s="61">
        <v>20000</v>
      </c>
      <c r="O27" s="61"/>
      <c r="P27" s="61"/>
      <c r="Q27" s="62">
        <f t="shared" si="0"/>
        <v>80000</v>
      </c>
    </row>
    <row r="28" spans="1:17" ht="12.75" customHeight="1" x14ac:dyDescent="0.25">
      <c r="A28" s="57"/>
      <c r="B28" s="58" t="s">
        <v>282</v>
      </c>
      <c r="C28" s="59" t="s">
        <v>283</v>
      </c>
      <c r="D28" s="60"/>
      <c r="E28" s="61">
        <v>23000</v>
      </c>
      <c r="F28" s="61"/>
      <c r="G28" s="61"/>
      <c r="H28" s="61">
        <v>23000</v>
      </c>
      <c r="I28" s="61"/>
      <c r="J28" s="61"/>
      <c r="K28" s="61">
        <v>23000</v>
      </c>
      <c r="L28" s="61"/>
      <c r="M28" s="61"/>
      <c r="N28" s="61">
        <v>23000</v>
      </c>
      <c r="O28" s="61"/>
      <c r="P28" s="61"/>
      <c r="Q28" s="62">
        <f t="shared" si="0"/>
        <v>92000</v>
      </c>
    </row>
    <row r="29" spans="1:17" ht="12.75" customHeight="1" x14ac:dyDescent="0.25">
      <c r="A29" s="57">
        <v>3</v>
      </c>
      <c r="B29" s="63" t="s">
        <v>284</v>
      </c>
      <c r="C29" s="64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 t="str">
        <f t="shared" si="0"/>
        <v/>
      </c>
    </row>
    <row r="30" spans="1:17" ht="12.75" customHeight="1" x14ac:dyDescent="0.25">
      <c r="A30" s="57"/>
      <c r="B30" s="65" t="s">
        <v>285</v>
      </c>
      <c r="C30" s="59" t="s">
        <v>286</v>
      </c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 t="str">
        <f t="shared" si="0"/>
        <v/>
      </c>
    </row>
    <row r="31" spans="1:17" ht="12.75" customHeight="1" x14ac:dyDescent="0.25">
      <c r="A31" s="57"/>
      <c r="B31" s="65" t="s">
        <v>287</v>
      </c>
      <c r="C31" s="59" t="s">
        <v>288</v>
      </c>
      <c r="D31" s="60"/>
      <c r="E31" s="61">
        <v>35000</v>
      </c>
      <c r="F31" s="61"/>
      <c r="G31" s="61"/>
      <c r="H31" s="61"/>
      <c r="I31" s="61">
        <v>35000</v>
      </c>
      <c r="J31" s="61"/>
      <c r="K31" s="61"/>
      <c r="L31" s="61"/>
      <c r="M31" s="61">
        <v>35000</v>
      </c>
      <c r="N31" s="61"/>
      <c r="O31" s="61"/>
      <c r="P31" s="61"/>
      <c r="Q31" s="62">
        <f t="shared" si="0"/>
        <v>105000</v>
      </c>
    </row>
    <row r="32" spans="1:17" ht="12.75" customHeight="1" x14ac:dyDescent="0.25">
      <c r="A32" s="57"/>
      <c r="B32" s="65" t="s">
        <v>289</v>
      </c>
      <c r="C32" s="59" t="s">
        <v>290</v>
      </c>
      <c r="D32" s="60"/>
      <c r="E32" s="61">
        <v>35000</v>
      </c>
      <c r="F32" s="61"/>
      <c r="G32" s="61"/>
      <c r="H32" s="61"/>
      <c r="I32" s="61">
        <v>35000</v>
      </c>
      <c r="J32" s="61"/>
      <c r="K32" s="61"/>
      <c r="L32" s="61"/>
      <c r="M32" s="61">
        <v>35000</v>
      </c>
      <c r="N32" s="61"/>
      <c r="O32" s="61"/>
      <c r="P32" s="61"/>
      <c r="Q32" s="62">
        <f t="shared" si="0"/>
        <v>105000</v>
      </c>
    </row>
    <row r="33" spans="1:17" ht="12.75" customHeight="1" x14ac:dyDescent="0.25">
      <c r="A33" s="57"/>
      <c r="B33" s="65" t="s">
        <v>291</v>
      </c>
      <c r="C33" s="59" t="s">
        <v>292</v>
      </c>
      <c r="D33" s="60"/>
      <c r="E33" s="61">
        <v>35000</v>
      </c>
      <c r="F33" s="61"/>
      <c r="G33" s="61"/>
      <c r="H33" s="61"/>
      <c r="I33" s="61">
        <v>35000</v>
      </c>
      <c r="J33" s="61"/>
      <c r="K33" s="61"/>
      <c r="L33" s="61"/>
      <c r="M33" s="61">
        <v>35000</v>
      </c>
      <c r="N33" s="61"/>
      <c r="O33" s="61"/>
      <c r="P33" s="61"/>
      <c r="Q33" s="62">
        <f t="shared" si="0"/>
        <v>105000</v>
      </c>
    </row>
    <row r="34" spans="1:17" ht="12.75" customHeight="1" x14ac:dyDescent="0.25">
      <c r="A34" s="57">
        <v>4</v>
      </c>
      <c r="B34" s="63" t="s">
        <v>293</v>
      </c>
      <c r="C34" s="59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 t="str">
        <f t="shared" si="0"/>
        <v/>
      </c>
    </row>
    <row r="35" spans="1:17" ht="12.75" customHeight="1" x14ac:dyDescent="0.25">
      <c r="A35" s="57"/>
      <c r="B35" s="65" t="s">
        <v>294</v>
      </c>
      <c r="C35" s="59" t="s">
        <v>295</v>
      </c>
      <c r="D35" s="60"/>
      <c r="E35" s="61">
        <v>25000</v>
      </c>
      <c r="F35" s="61"/>
      <c r="G35" s="61"/>
      <c r="H35" s="61"/>
      <c r="I35" s="61"/>
      <c r="J35" s="61"/>
      <c r="K35" s="61">
        <v>20000</v>
      </c>
      <c r="L35" s="61"/>
      <c r="M35" s="61"/>
      <c r="N35" s="61"/>
      <c r="O35" s="61"/>
      <c r="P35" s="61"/>
      <c r="Q35" s="62">
        <f t="shared" si="0"/>
        <v>45000</v>
      </c>
    </row>
    <row r="36" spans="1:17" ht="12.75" customHeight="1" x14ac:dyDescent="0.25">
      <c r="A36" s="57"/>
      <c r="B36" s="65" t="s">
        <v>296</v>
      </c>
      <c r="C36" s="59" t="s">
        <v>297</v>
      </c>
      <c r="D36" s="60"/>
      <c r="E36" s="61">
        <v>20000</v>
      </c>
      <c r="F36" s="61"/>
      <c r="G36" s="61"/>
      <c r="H36" s="61"/>
      <c r="I36" s="61"/>
      <c r="J36" s="61"/>
      <c r="K36" s="61">
        <v>20000</v>
      </c>
      <c r="L36" s="61"/>
      <c r="M36" s="61"/>
      <c r="N36" s="61"/>
      <c r="O36" s="61"/>
      <c r="P36" s="61"/>
      <c r="Q36" s="62">
        <f t="shared" si="0"/>
        <v>40000</v>
      </c>
    </row>
    <row r="37" spans="1:17" ht="12.75" customHeight="1" x14ac:dyDescent="0.25">
      <c r="A37" s="57"/>
      <c r="B37" s="65" t="s">
        <v>298</v>
      </c>
      <c r="C37" s="59" t="s">
        <v>299</v>
      </c>
      <c r="D37" s="60"/>
      <c r="E37" s="61">
        <v>8000</v>
      </c>
      <c r="F37" s="61"/>
      <c r="G37" s="61"/>
      <c r="H37" s="61"/>
      <c r="I37" s="61"/>
      <c r="J37" s="61"/>
      <c r="K37" s="61">
        <v>8000</v>
      </c>
      <c r="L37" s="61"/>
      <c r="M37" s="61"/>
      <c r="N37" s="61"/>
      <c r="O37" s="61"/>
      <c r="P37" s="61"/>
      <c r="Q37" s="62">
        <f t="shared" si="0"/>
        <v>16000</v>
      </c>
    </row>
    <row r="38" spans="1:17" ht="12.75" customHeight="1" x14ac:dyDescent="0.25">
      <c r="A38" s="57"/>
      <c r="B38" s="65" t="s">
        <v>300</v>
      </c>
      <c r="C38" s="59" t="s">
        <v>301</v>
      </c>
      <c r="D38" s="60"/>
      <c r="E38" s="61">
        <v>8000</v>
      </c>
      <c r="F38" s="61"/>
      <c r="G38" s="61"/>
      <c r="H38" s="61"/>
      <c r="I38" s="61"/>
      <c r="J38" s="61"/>
      <c r="K38" s="61">
        <v>8000</v>
      </c>
      <c r="L38" s="61"/>
      <c r="M38" s="61"/>
      <c r="N38" s="61"/>
      <c r="O38" s="61"/>
      <c r="P38" s="61"/>
      <c r="Q38" s="62">
        <f t="shared" si="0"/>
        <v>16000</v>
      </c>
    </row>
    <row r="39" spans="1:17" ht="12.75" customHeight="1" x14ac:dyDescent="0.25">
      <c r="A39" s="57"/>
      <c r="B39" s="65" t="s">
        <v>302</v>
      </c>
      <c r="C39" s="59" t="s">
        <v>303</v>
      </c>
      <c r="D39" s="60"/>
      <c r="E39" s="61">
        <v>8000</v>
      </c>
      <c r="F39" s="61"/>
      <c r="G39" s="61"/>
      <c r="H39" s="61"/>
      <c r="I39" s="61"/>
      <c r="J39" s="61"/>
      <c r="K39" s="61">
        <v>8000</v>
      </c>
      <c r="L39" s="61"/>
      <c r="M39" s="61"/>
      <c r="N39" s="61"/>
      <c r="O39" s="61"/>
      <c r="P39" s="61"/>
      <c r="Q39" s="62">
        <f t="shared" si="0"/>
        <v>16000</v>
      </c>
    </row>
    <row r="40" spans="1:17" ht="12.75" customHeight="1" x14ac:dyDescent="0.25">
      <c r="A40" s="57"/>
      <c r="B40" s="65" t="s">
        <v>304</v>
      </c>
      <c r="C40" s="59" t="s">
        <v>305</v>
      </c>
      <c r="D40" s="60"/>
      <c r="E40" s="61">
        <v>8000</v>
      </c>
      <c r="F40" s="61"/>
      <c r="G40" s="61"/>
      <c r="H40" s="61"/>
      <c r="I40" s="61"/>
      <c r="J40" s="61"/>
      <c r="K40" s="61">
        <v>8000</v>
      </c>
      <c r="L40" s="61"/>
      <c r="M40" s="61"/>
      <c r="N40" s="61"/>
      <c r="O40" s="61"/>
      <c r="P40" s="61"/>
      <c r="Q40" s="62">
        <f t="shared" si="0"/>
        <v>16000</v>
      </c>
    </row>
    <row r="41" spans="1:17" ht="12.75" customHeight="1" x14ac:dyDescent="0.25">
      <c r="A41" s="57"/>
      <c r="B41" s="65" t="s">
        <v>306</v>
      </c>
      <c r="C41" s="59" t="s">
        <v>307</v>
      </c>
      <c r="D41" s="60"/>
      <c r="E41" s="61">
        <v>8000</v>
      </c>
      <c r="F41" s="61"/>
      <c r="G41" s="61"/>
      <c r="H41" s="61"/>
      <c r="I41" s="61"/>
      <c r="J41" s="61"/>
      <c r="K41" s="61">
        <v>8000</v>
      </c>
      <c r="L41" s="61"/>
      <c r="M41" s="61"/>
      <c r="N41" s="61"/>
      <c r="O41" s="61"/>
      <c r="P41" s="61"/>
      <c r="Q41" s="62">
        <f t="shared" si="0"/>
        <v>16000</v>
      </c>
    </row>
    <row r="42" spans="1:17" ht="12.75" customHeight="1" x14ac:dyDescent="0.25">
      <c r="A42" s="57"/>
      <c r="B42" s="65" t="s">
        <v>308</v>
      </c>
      <c r="C42" s="59" t="s">
        <v>309</v>
      </c>
      <c r="D42" s="60"/>
      <c r="E42" s="61">
        <v>8000</v>
      </c>
      <c r="F42" s="61"/>
      <c r="G42" s="61"/>
      <c r="H42" s="61"/>
      <c r="I42" s="61"/>
      <c r="J42" s="61"/>
      <c r="K42" s="61">
        <v>8000</v>
      </c>
      <c r="L42" s="61"/>
      <c r="M42" s="61"/>
      <c r="N42" s="61"/>
      <c r="O42" s="61"/>
      <c r="P42" s="61"/>
      <c r="Q42" s="62">
        <f t="shared" si="0"/>
        <v>16000</v>
      </c>
    </row>
    <row r="43" spans="1:17" ht="12.75" customHeight="1" x14ac:dyDescent="0.25">
      <c r="A43" s="57"/>
      <c r="B43" s="65" t="s">
        <v>310</v>
      </c>
      <c r="C43" s="59" t="s">
        <v>311</v>
      </c>
      <c r="D43" s="60"/>
      <c r="E43" s="61">
        <v>8000</v>
      </c>
      <c r="F43" s="61"/>
      <c r="G43" s="61"/>
      <c r="H43" s="61"/>
      <c r="I43" s="61"/>
      <c r="J43" s="61"/>
      <c r="K43" s="61">
        <v>8000</v>
      </c>
      <c r="L43" s="61"/>
      <c r="M43" s="61"/>
      <c r="N43" s="61"/>
      <c r="O43" s="61"/>
      <c r="P43" s="61"/>
      <c r="Q43" s="62">
        <f t="shared" si="0"/>
        <v>16000</v>
      </c>
    </row>
    <row r="44" spans="1:17" ht="12.75" customHeight="1" x14ac:dyDescent="0.25">
      <c r="A44" s="57"/>
      <c r="B44" s="65" t="s">
        <v>312</v>
      </c>
      <c r="C44" s="59" t="s">
        <v>313</v>
      </c>
      <c r="D44" s="60"/>
      <c r="E44" s="61">
        <v>25000</v>
      </c>
      <c r="F44" s="61"/>
      <c r="G44" s="61"/>
      <c r="H44" s="61"/>
      <c r="I44" s="61"/>
      <c r="J44" s="61">
        <v>25000</v>
      </c>
      <c r="K44" s="61"/>
      <c r="L44" s="61"/>
      <c r="M44" s="61"/>
      <c r="N44" s="61"/>
      <c r="O44" s="61"/>
      <c r="P44" s="61"/>
      <c r="Q44" s="62">
        <f t="shared" si="0"/>
        <v>50000</v>
      </c>
    </row>
    <row r="45" spans="1:17" ht="12.75" customHeight="1" x14ac:dyDescent="0.25">
      <c r="A45" s="57"/>
      <c r="B45" s="65" t="s">
        <v>314</v>
      </c>
      <c r="C45" s="59" t="s">
        <v>315</v>
      </c>
      <c r="D45" s="60"/>
      <c r="E45" s="61">
        <v>10000</v>
      </c>
      <c r="F45" s="61"/>
      <c r="G45" s="61"/>
      <c r="H45" s="61"/>
      <c r="I45" s="61"/>
      <c r="J45" s="61">
        <v>10000</v>
      </c>
      <c r="K45" s="61"/>
      <c r="L45" s="61"/>
      <c r="M45" s="61"/>
      <c r="N45" s="61"/>
      <c r="O45" s="61"/>
      <c r="P45" s="61"/>
      <c r="Q45" s="62">
        <f t="shared" si="0"/>
        <v>20000</v>
      </c>
    </row>
    <row r="46" spans="1:17" ht="12.75" customHeight="1" x14ac:dyDescent="0.25">
      <c r="A46" s="57"/>
      <c r="B46" s="65" t="s">
        <v>316</v>
      </c>
      <c r="C46" s="59" t="s">
        <v>317</v>
      </c>
      <c r="D46" s="60"/>
      <c r="E46" s="61">
        <v>8000</v>
      </c>
      <c r="F46" s="61"/>
      <c r="G46" s="61"/>
      <c r="H46" s="61"/>
      <c r="I46" s="61"/>
      <c r="J46" s="61">
        <v>8000</v>
      </c>
      <c r="K46" s="61"/>
      <c r="L46" s="61"/>
      <c r="M46" s="61"/>
      <c r="N46" s="61"/>
      <c r="O46" s="61"/>
      <c r="P46" s="61"/>
      <c r="Q46" s="62">
        <f t="shared" si="0"/>
        <v>16000</v>
      </c>
    </row>
    <row r="47" spans="1:17" ht="12.75" customHeight="1" x14ac:dyDescent="0.25">
      <c r="A47" s="57"/>
      <c r="B47" s="65" t="s">
        <v>318</v>
      </c>
      <c r="C47" s="59" t="s">
        <v>319</v>
      </c>
      <c r="D47" s="60"/>
      <c r="E47" s="61">
        <v>15000</v>
      </c>
      <c r="F47" s="61"/>
      <c r="G47" s="61"/>
      <c r="H47" s="61"/>
      <c r="I47" s="61"/>
      <c r="J47" s="61">
        <v>15000</v>
      </c>
      <c r="K47" s="61"/>
      <c r="L47" s="61"/>
      <c r="M47" s="61"/>
      <c r="N47" s="61"/>
      <c r="O47" s="61"/>
      <c r="P47" s="61"/>
      <c r="Q47" s="62">
        <f t="shared" si="0"/>
        <v>30000</v>
      </c>
    </row>
    <row r="48" spans="1:17" ht="12.75" customHeight="1" x14ac:dyDescent="0.25">
      <c r="A48" s="57"/>
      <c r="B48" s="65" t="s">
        <v>320</v>
      </c>
      <c r="C48" s="59" t="s">
        <v>321</v>
      </c>
      <c r="D48" s="60"/>
      <c r="E48" s="61">
        <v>10000</v>
      </c>
      <c r="F48" s="61"/>
      <c r="G48" s="61"/>
      <c r="H48" s="61"/>
      <c r="I48" s="61"/>
      <c r="J48" s="61">
        <v>10000</v>
      </c>
      <c r="K48" s="61"/>
      <c r="L48" s="61"/>
      <c r="M48" s="61"/>
      <c r="N48" s="61"/>
      <c r="O48" s="61"/>
      <c r="P48" s="61"/>
      <c r="Q48" s="62">
        <f t="shared" si="0"/>
        <v>20000</v>
      </c>
    </row>
    <row r="49" spans="1:17" ht="12.75" customHeight="1" x14ac:dyDescent="0.25">
      <c r="A49" s="57"/>
      <c r="B49" s="65" t="s">
        <v>322</v>
      </c>
      <c r="C49" s="59" t="s">
        <v>323</v>
      </c>
      <c r="D49" s="60"/>
      <c r="E49" s="61">
        <v>6000</v>
      </c>
      <c r="F49" s="61"/>
      <c r="G49" s="61"/>
      <c r="H49" s="61"/>
      <c r="I49" s="61"/>
      <c r="J49" s="61">
        <v>6000</v>
      </c>
      <c r="K49" s="61"/>
      <c r="L49" s="61"/>
      <c r="M49" s="61"/>
      <c r="N49" s="61"/>
      <c r="O49" s="61"/>
      <c r="P49" s="61"/>
      <c r="Q49" s="62">
        <f t="shared" si="0"/>
        <v>12000</v>
      </c>
    </row>
    <row r="50" spans="1:17" ht="12.75" customHeight="1" x14ac:dyDescent="0.25">
      <c r="A50" s="57"/>
      <c r="B50" s="65" t="s">
        <v>324</v>
      </c>
      <c r="C50" s="59" t="s">
        <v>325</v>
      </c>
      <c r="D50" s="60"/>
      <c r="E50" s="61">
        <v>20000</v>
      </c>
      <c r="F50" s="61"/>
      <c r="G50" s="61"/>
      <c r="H50" s="61"/>
      <c r="I50" s="61"/>
      <c r="J50" s="61">
        <v>20000</v>
      </c>
      <c r="K50" s="61"/>
      <c r="L50" s="61"/>
      <c r="M50" s="61"/>
      <c r="N50" s="61"/>
      <c r="O50" s="61"/>
      <c r="P50" s="61"/>
      <c r="Q50" s="62">
        <f t="shared" si="0"/>
        <v>40000</v>
      </c>
    </row>
    <row r="51" spans="1:17" ht="12.75" customHeight="1" x14ac:dyDescent="0.25">
      <c r="A51" s="57"/>
      <c r="B51" s="65" t="s">
        <v>326</v>
      </c>
      <c r="C51" s="59" t="s">
        <v>327</v>
      </c>
      <c r="D51" s="60"/>
      <c r="E51" s="61">
        <v>35000</v>
      </c>
      <c r="F51" s="61"/>
      <c r="G51" s="61"/>
      <c r="H51" s="61"/>
      <c r="I51" s="61"/>
      <c r="J51" s="61">
        <v>35000</v>
      </c>
      <c r="K51" s="61"/>
      <c r="L51" s="61"/>
      <c r="M51" s="61"/>
      <c r="N51" s="61"/>
      <c r="O51" s="61"/>
      <c r="P51" s="61"/>
      <c r="Q51" s="62">
        <f t="shared" si="0"/>
        <v>70000</v>
      </c>
    </row>
    <row r="52" spans="1:17" ht="12.75" customHeight="1" x14ac:dyDescent="0.25">
      <c r="A52" s="57"/>
      <c r="B52" s="65" t="s">
        <v>328</v>
      </c>
      <c r="C52" s="59" t="s">
        <v>329</v>
      </c>
      <c r="D52" s="60"/>
      <c r="E52" s="61">
        <v>25000</v>
      </c>
      <c r="F52" s="61"/>
      <c r="G52" s="61"/>
      <c r="H52" s="61"/>
      <c r="I52" s="61"/>
      <c r="J52" s="61">
        <v>25000</v>
      </c>
      <c r="K52" s="61"/>
      <c r="L52" s="61"/>
      <c r="M52" s="61"/>
      <c r="N52" s="61"/>
      <c r="O52" s="61"/>
      <c r="P52" s="61"/>
      <c r="Q52" s="62">
        <f t="shared" si="0"/>
        <v>50000</v>
      </c>
    </row>
    <row r="53" spans="1:17" ht="12.75" customHeight="1" x14ac:dyDescent="0.25">
      <c r="A53" s="57"/>
      <c r="B53" s="66" t="s">
        <v>330</v>
      </c>
      <c r="C53" s="67" t="s">
        <v>331</v>
      </c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2" t="str">
        <f t="shared" si="0"/>
        <v/>
      </c>
    </row>
    <row r="54" spans="1:17" ht="12.75" customHeight="1" x14ac:dyDescent="0.25">
      <c r="A54" s="57"/>
      <c r="B54" s="65"/>
      <c r="C54" s="59" t="s">
        <v>332</v>
      </c>
      <c r="D54" s="60"/>
      <c r="E54" s="61">
        <v>600000</v>
      </c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2">
        <f t="shared" si="0"/>
        <v>600000</v>
      </c>
    </row>
    <row r="55" spans="1:17" ht="12.75" customHeight="1" x14ac:dyDescent="0.25">
      <c r="A55" s="57"/>
      <c r="B55" s="65"/>
      <c r="C55" s="59" t="s">
        <v>333</v>
      </c>
      <c r="D55" s="60"/>
      <c r="E55" s="61">
        <v>400000</v>
      </c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2">
        <f t="shared" si="0"/>
        <v>400000</v>
      </c>
    </row>
    <row r="56" spans="1:17" ht="12.75" customHeight="1" x14ac:dyDescent="0.25">
      <c r="A56" s="57"/>
      <c r="B56" s="65"/>
      <c r="C56" s="59" t="s">
        <v>334</v>
      </c>
      <c r="D56" s="60"/>
      <c r="E56" s="61">
        <v>400000</v>
      </c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2">
        <f t="shared" si="0"/>
        <v>400000</v>
      </c>
    </row>
    <row r="57" spans="1:17" ht="12.75" customHeight="1" x14ac:dyDescent="0.25">
      <c r="A57" s="57"/>
      <c r="B57" s="65"/>
      <c r="C57" s="59" t="s">
        <v>335</v>
      </c>
      <c r="D57" s="60"/>
      <c r="E57" s="61">
        <v>700000</v>
      </c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2">
        <f t="shared" si="0"/>
        <v>700000</v>
      </c>
    </row>
    <row r="58" spans="1:17" ht="12.75" customHeight="1" x14ac:dyDescent="0.25">
      <c r="A58" s="57"/>
      <c r="B58" s="65"/>
      <c r="C58" s="59" t="s">
        <v>336</v>
      </c>
      <c r="D58" s="60"/>
      <c r="E58" s="61">
        <v>100000</v>
      </c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>
        <f t="shared" si="0"/>
        <v>100000</v>
      </c>
    </row>
    <row r="59" spans="1:17" ht="12.75" customHeight="1" x14ac:dyDescent="0.25">
      <c r="A59" s="57">
        <v>5</v>
      </c>
      <c r="B59" s="63" t="s">
        <v>337</v>
      </c>
      <c r="C59" s="64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 t="str">
        <f t="shared" si="0"/>
        <v/>
      </c>
    </row>
    <row r="60" spans="1:17" ht="12.75" customHeight="1" x14ac:dyDescent="0.25">
      <c r="A60" s="57"/>
      <c r="B60" s="58" t="s">
        <v>338</v>
      </c>
      <c r="C60" s="59" t="s">
        <v>339</v>
      </c>
      <c r="D60" s="60"/>
      <c r="E60" s="61">
        <v>7000</v>
      </c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2">
        <f t="shared" si="0"/>
        <v>7000</v>
      </c>
    </row>
    <row r="61" spans="1:17" ht="12.75" customHeight="1" x14ac:dyDescent="0.25">
      <c r="A61" s="57"/>
      <c r="B61" s="58" t="s">
        <v>340</v>
      </c>
      <c r="C61" s="59" t="s">
        <v>341</v>
      </c>
      <c r="D61" s="60"/>
      <c r="E61" s="61">
        <v>50000</v>
      </c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>
        <f t="shared" si="0"/>
        <v>50000</v>
      </c>
    </row>
    <row r="62" spans="1:17" ht="12.75" customHeight="1" x14ac:dyDescent="0.25">
      <c r="A62" s="57"/>
      <c r="B62" s="58" t="s">
        <v>342</v>
      </c>
      <c r="C62" s="69" t="s">
        <v>343</v>
      </c>
      <c r="D62" s="60"/>
      <c r="E62" s="61">
        <v>12000</v>
      </c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>
        <f t="shared" si="0"/>
        <v>12000</v>
      </c>
    </row>
    <row r="63" spans="1:17" ht="12.75" customHeight="1" x14ac:dyDescent="0.25">
      <c r="A63" s="57"/>
      <c r="B63" s="58" t="s">
        <v>344</v>
      </c>
      <c r="C63" s="69" t="s">
        <v>345</v>
      </c>
      <c r="D63" s="60"/>
      <c r="E63" s="61">
        <v>15000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2">
        <f t="shared" si="0"/>
        <v>15000</v>
      </c>
    </row>
    <row r="64" spans="1:17" ht="12.75" customHeight="1" x14ac:dyDescent="0.25">
      <c r="A64" s="57"/>
      <c r="B64" s="58" t="s">
        <v>346</v>
      </c>
      <c r="C64" s="69" t="s">
        <v>347</v>
      </c>
      <c r="D64" s="60"/>
      <c r="E64" s="61">
        <v>12000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2">
        <f t="shared" si="0"/>
        <v>12000</v>
      </c>
    </row>
    <row r="65" spans="1:17" ht="12.75" customHeight="1" x14ac:dyDescent="0.25">
      <c r="A65" s="57"/>
      <c r="B65" s="58" t="s">
        <v>348</v>
      </c>
      <c r="C65" s="69" t="s">
        <v>349</v>
      </c>
      <c r="D65" s="60"/>
      <c r="E65" s="61">
        <v>15000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2">
        <f t="shared" si="0"/>
        <v>15000</v>
      </c>
    </row>
    <row r="66" spans="1:17" ht="12.75" customHeight="1" x14ac:dyDescent="0.25">
      <c r="A66" s="57"/>
      <c r="B66" s="58" t="s">
        <v>350</v>
      </c>
      <c r="C66" s="69" t="s">
        <v>351</v>
      </c>
      <c r="D66" s="60"/>
      <c r="E66" s="61">
        <v>25000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2">
        <f t="shared" si="0"/>
        <v>25000</v>
      </c>
    </row>
    <row r="67" spans="1:17" ht="12.75" customHeight="1" x14ac:dyDescent="0.25">
      <c r="A67" s="57"/>
      <c r="B67" s="58" t="s">
        <v>352</v>
      </c>
      <c r="C67" s="69" t="s">
        <v>353</v>
      </c>
      <c r="D67" s="60"/>
      <c r="E67" s="61">
        <v>15000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2">
        <f t="shared" si="0"/>
        <v>15000</v>
      </c>
    </row>
    <row r="68" spans="1:17" ht="12.75" customHeight="1" x14ac:dyDescent="0.25">
      <c r="A68" s="57"/>
      <c r="B68" s="58" t="s">
        <v>354</v>
      </c>
      <c r="C68" s="69" t="s">
        <v>355</v>
      </c>
      <c r="D68" s="60"/>
      <c r="E68" s="61">
        <v>15000</v>
      </c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2">
        <f t="shared" si="0"/>
        <v>15000</v>
      </c>
    </row>
    <row r="69" spans="1:17" ht="12.75" customHeight="1" x14ac:dyDescent="0.25">
      <c r="A69" s="57"/>
      <c r="B69" s="58" t="s">
        <v>356</v>
      </c>
      <c r="C69" s="69" t="s">
        <v>357</v>
      </c>
      <c r="D69" s="60"/>
      <c r="E69" s="61">
        <v>8000</v>
      </c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2">
        <f t="shared" si="0"/>
        <v>8000</v>
      </c>
    </row>
    <row r="70" spans="1:17" ht="12.75" customHeight="1" x14ac:dyDescent="0.25">
      <c r="A70" s="57"/>
      <c r="B70" s="58" t="s">
        <v>358</v>
      </c>
      <c r="C70" s="69" t="s">
        <v>359</v>
      </c>
      <c r="D70" s="60"/>
      <c r="E70" s="61">
        <v>8000</v>
      </c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2">
        <f t="shared" si="0"/>
        <v>8000</v>
      </c>
    </row>
    <row r="71" spans="1:17" ht="12.75" customHeight="1" x14ac:dyDescent="0.25">
      <c r="A71" s="57"/>
      <c r="B71" s="58" t="s">
        <v>360</v>
      </c>
      <c r="C71" s="69" t="s">
        <v>361</v>
      </c>
      <c r="D71" s="60"/>
      <c r="E71" s="61">
        <v>40000</v>
      </c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2">
        <f t="shared" si="0"/>
        <v>40000</v>
      </c>
    </row>
    <row r="72" spans="1:17" ht="12.75" customHeight="1" x14ac:dyDescent="0.25">
      <c r="A72" s="57"/>
      <c r="B72" s="58" t="s">
        <v>362</v>
      </c>
      <c r="C72" s="69" t="s">
        <v>363</v>
      </c>
      <c r="D72" s="60"/>
      <c r="E72" s="61">
        <v>20000</v>
      </c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2">
        <f t="shared" si="0"/>
        <v>20000</v>
      </c>
    </row>
    <row r="73" spans="1:17" ht="12.75" customHeight="1" x14ac:dyDescent="0.25">
      <c r="A73" s="57"/>
      <c r="B73" s="58" t="s">
        <v>364</v>
      </c>
      <c r="C73" s="69" t="s">
        <v>365</v>
      </c>
      <c r="D73" s="60"/>
      <c r="E73" s="61">
        <v>300000</v>
      </c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2">
        <f t="shared" si="0"/>
        <v>300000</v>
      </c>
    </row>
    <row r="74" spans="1:17" ht="12.75" customHeight="1" x14ac:dyDescent="0.25">
      <c r="A74" s="57"/>
      <c r="B74" s="58" t="s">
        <v>366</v>
      </c>
      <c r="C74" s="69" t="s">
        <v>367</v>
      </c>
      <c r="D74" s="60"/>
      <c r="E74" s="61">
        <v>800000</v>
      </c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2">
        <f t="shared" si="0"/>
        <v>800000</v>
      </c>
    </row>
    <row r="75" spans="1:17" ht="12.75" customHeight="1" x14ac:dyDescent="0.25">
      <c r="A75" s="57"/>
      <c r="B75" s="58" t="s">
        <v>368</v>
      </c>
      <c r="C75" s="69" t="s">
        <v>369</v>
      </c>
      <c r="D75" s="60"/>
      <c r="E75" s="61">
        <v>30000</v>
      </c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2">
        <f t="shared" si="0"/>
        <v>30000</v>
      </c>
    </row>
    <row r="76" spans="1:17" ht="12.75" customHeight="1" x14ac:dyDescent="0.25">
      <c r="A76" s="57"/>
      <c r="B76" s="58" t="s">
        <v>370</v>
      </c>
      <c r="C76" s="70" t="s">
        <v>371</v>
      </c>
      <c r="D76" s="71"/>
      <c r="E76" s="68">
        <v>75000</v>
      </c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2">
        <f t="shared" si="0"/>
        <v>75000</v>
      </c>
    </row>
    <row r="77" spans="1:17" ht="12.75" customHeight="1" x14ac:dyDescent="0.25">
      <c r="A77" s="72"/>
      <c r="B77" s="58" t="s">
        <v>372</v>
      </c>
      <c r="C77" s="69" t="s">
        <v>373</v>
      </c>
      <c r="D77" s="60"/>
      <c r="E77" s="61">
        <v>150000</v>
      </c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2">
        <f t="shared" si="0"/>
        <v>150000</v>
      </c>
    </row>
    <row r="78" spans="1:17" ht="12.75" customHeight="1" x14ac:dyDescent="0.25">
      <c r="A78" s="72"/>
      <c r="B78" s="58" t="s">
        <v>374</v>
      </c>
      <c r="C78" s="70" t="s">
        <v>375</v>
      </c>
      <c r="D78" s="71"/>
      <c r="E78" s="68">
        <v>25000</v>
      </c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2">
        <f t="shared" si="0"/>
        <v>25000</v>
      </c>
    </row>
    <row r="79" spans="1:17" ht="12.75" customHeight="1" x14ac:dyDescent="0.25">
      <c r="A79" s="72"/>
      <c r="B79" s="58" t="s">
        <v>376</v>
      </c>
      <c r="C79" s="70" t="s">
        <v>377</v>
      </c>
      <c r="D79" s="71"/>
      <c r="E79" s="68">
        <v>150000</v>
      </c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2">
        <f t="shared" ref="Q79:Q85" si="1">IF(SUM(E79:P79)=0,"",SUM(E79:P79))</f>
        <v>150000</v>
      </c>
    </row>
    <row r="80" spans="1:17" ht="12.75" customHeight="1" x14ac:dyDescent="0.25">
      <c r="A80" s="72"/>
      <c r="B80" s="58" t="s">
        <v>378</v>
      </c>
      <c r="C80" s="70" t="s">
        <v>379</v>
      </c>
      <c r="D80" s="71"/>
      <c r="E80" s="68">
        <v>90000</v>
      </c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2">
        <f t="shared" si="1"/>
        <v>90000</v>
      </c>
    </row>
    <row r="81" spans="1:18" ht="12.75" customHeight="1" x14ac:dyDescent="0.25">
      <c r="A81" s="72"/>
      <c r="B81" s="58" t="s">
        <v>380</v>
      </c>
      <c r="C81" s="59" t="s">
        <v>381</v>
      </c>
      <c r="D81" s="60"/>
      <c r="E81" s="61">
        <v>45000</v>
      </c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2">
        <f t="shared" si="1"/>
        <v>45000</v>
      </c>
    </row>
    <row r="82" spans="1:18" ht="12.75" customHeight="1" x14ac:dyDescent="0.25">
      <c r="A82" s="72"/>
      <c r="B82" s="58" t="s">
        <v>382</v>
      </c>
      <c r="C82" s="59" t="s">
        <v>383</v>
      </c>
      <c r="D82" s="60"/>
      <c r="E82" s="61">
        <v>15000</v>
      </c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2">
        <f t="shared" si="1"/>
        <v>15000</v>
      </c>
    </row>
    <row r="83" spans="1:18" ht="12.75" customHeight="1" x14ac:dyDescent="0.25">
      <c r="A83" s="72"/>
      <c r="B83" s="58" t="s">
        <v>384</v>
      </c>
      <c r="C83" s="73" t="s">
        <v>385</v>
      </c>
      <c r="D83" s="71"/>
      <c r="E83" s="61">
        <v>15000</v>
      </c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2">
        <f t="shared" si="1"/>
        <v>15000</v>
      </c>
    </row>
    <row r="84" spans="1:18" ht="12.75" customHeight="1" x14ac:dyDescent="0.25">
      <c r="A84" s="72"/>
      <c r="B84" s="58" t="s">
        <v>386</v>
      </c>
      <c r="C84" s="73" t="s">
        <v>387</v>
      </c>
      <c r="D84" s="71"/>
      <c r="E84" s="61">
        <v>15000</v>
      </c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2">
        <f t="shared" si="1"/>
        <v>15000</v>
      </c>
    </row>
    <row r="85" spans="1:18" ht="12.75" customHeight="1" x14ac:dyDescent="0.25">
      <c r="A85" s="72"/>
      <c r="B85" s="58" t="s">
        <v>388</v>
      </c>
      <c r="C85" s="73" t="s">
        <v>389</v>
      </c>
      <c r="D85" s="71"/>
      <c r="E85" s="61">
        <v>15000</v>
      </c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2">
        <f t="shared" si="1"/>
        <v>15000</v>
      </c>
    </row>
    <row r="86" spans="1:18" ht="12.75" hidden="1" customHeight="1" x14ac:dyDescent="0.25">
      <c r="A86" s="72"/>
      <c r="B86" s="58" t="s">
        <v>390</v>
      </c>
      <c r="C86" s="73"/>
      <c r="D86" s="71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2" t="str">
        <f>IF(SUM(E86:P86)=0,"",SUM(E86:P86))</f>
        <v/>
      </c>
      <c r="R86" s="73" t="s">
        <v>391</v>
      </c>
    </row>
    <row r="87" spans="1:18" ht="12.75" hidden="1" customHeight="1" x14ac:dyDescent="0.25">
      <c r="A87" s="72"/>
      <c r="B87" s="58" t="s">
        <v>392</v>
      </c>
      <c r="C87" s="73"/>
      <c r="D87" s="71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2" t="str">
        <f>IF(SUM(E87:P87)=0,"",SUM(E87:P87))</f>
        <v/>
      </c>
      <c r="R87" s="73" t="s">
        <v>393</v>
      </c>
    </row>
    <row r="88" spans="1:18" ht="12.75" hidden="1" customHeight="1" x14ac:dyDescent="0.25">
      <c r="A88" s="72"/>
      <c r="B88" s="58" t="s">
        <v>394</v>
      </c>
      <c r="C88" s="73"/>
      <c r="D88" s="71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2" t="str">
        <f>IF(SUM(E88:P88)=0,"",SUM(E88:P88))</f>
        <v/>
      </c>
      <c r="R88" s="73" t="s">
        <v>395</v>
      </c>
    </row>
    <row r="89" spans="1:18" ht="12.75" customHeight="1" thickBot="1" x14ac:dyDescent="0.3">
      <c r="A89" s="74"/>
      <c r="B89" s="75" t="s">
        <v>396</v>
      </c>
      <c r="C89" s="76"/>
      <c r="D89" s="77"/>
      <c r="E89" s="78">
        <f>SUM(E9:E83)</f>
        <v>5113000</v>
      </c>
      <c r="F89" s="78">
        <f t="shared" ref="F89:P89" si="2">SUM(F9:F83)</f>
        <v>406000</v>
      </c>
      <c r="G89" s="78">
        <f t="shared" si="2"/>
        <v>406000</v>
      </c>
      <c r="H89" s="78">
        <f t="shared" si="2"/>
        <v>459000</v>
      </c>
      <c r="I89" s="78">
        <f t="shared" si="2"/>
        <v>511000</v>
      </c>
      <c r="J89" s="78">
        <f t="shared" si="2"/>
        <v>560000</v>
      </c>
      <c r="K89" s="78">
        <f t="shared" si="2"/>
        <v>555000</v>
      </c>
      <c r="L89" s="78">
        <f t="shared" si="2"/>
        <v>406000</v>
      </c>
      <c r="M89" s="78">
        <f t="shared" si="2"/>
        <v>511000</v>
      </c>
      <c r="N89" s="78">
        <f t="shared" si="2"/>
        <v>459000</v>
      </c>
      <c r="O89" s="78">
        <f t="shared" si="2"/>
        <v>406000</v>
      </c>
      <c r="P89" s="78">
        <f t="shared" si="2"/>
        <v>406000</v>
      </c>
      <c r="Q89" s="79">
        <f>SUM(Q9:Q83)</f>
        <v>10198000</v>
      </c>
    </row>
    <row r="90" spans="1:18" ht="12.75" customHeight="1" x14ac:dyDescent="0.25">
      <c r="E90" s="80"/>
    </row>
    <row r="91" spans="1:18" ht="12.75" customHeight="1" x14ac:dyDescent="0.25">
      <c r="D91" s="81" t="s">
        <v>7</v>
      </c>
      <c r="E91" s="82"/>
      <c r="F91" s="82"/>
      <c r="G91" s="82"/>
      <c r="H91" s="82"/>
      <c r="I91" s="82"/>
      <c r="J91" s="82"/>
      <c r="K91" s="82"/>
      <c r="L91" s="82"/>
    </row>
    <row r="92" spans="1:18" ht="12.75" customHeight="1" x14ac:dyDescent="0.25">
      <c r="D92" s="81" t="s">
        <v>8</v>
      </c>
      <c r="E92" s="82"/>
      <c r="F92" s="82"/>
      <c r="G92" s="82"/>
      <c r="H92" s="82"/>
      <c r="I92" s="82"/>
      <c r="J92" s="83" t="s">
        <v>397</v>
      </c>
      <c r="K92" s="82"/>
      <c r="P92" s="84" t="s">
        <v>398</v>
      </c>
    </row>
    <row r="93" spans="1:18" ht="12.75" customHeight="1" x14ac:dyDescent="0.25">
      <c r="D93" s="81"/>
      <c r="E93" s="82"/>
      <c r="F93" s="82"/>
      <c r="G93" s="82"/>
      <c r="H93" s="82"/>
      <c r="I93" s="82"/>
      <c r="J93" s="83"/>
      <c r="K93" s="82"/>
    </row>
    <row r="94" spans="1:18" ht="12.75" customHeight="1" x14ac:dyDescent="0.25">
      <c r="D94" s="81"/>
      <c r="E94" s="82"/>
      <c r="F94" s="82"/>
      <c r="G94" s="82"/>
      <c r="H94" s="82"/>
      <c r="I94" s="82"/>
      <c r="J94" s="83"/>
      <c r="K94" s="82"/>
    </row>
    <row r="95" spans="1:18" ht="12.75" customHeight="1" x14ac:dyDescent="0.25">
      <c r="D95" s="85" t="s">
        <v>9</v>
      </c>
      <c r="E95" s="86"/>
      <c r="F95" s="86"/>
      <c r="G95" s="86"/>
      <c r="H95" s="86"/>
      <c r="I95" s="86"/>
      <c r="J95" s="87" t="s">
        <v>399</v>
      </c>
      <c r="K95" s="86"/>
      <c r="P95" s="87" t="s">
        <v>400</v>
      </c>
    </row>
  </sheetData>
  <mergeCells count="6">
    <mergeCell ref="A1:J1"/>
    <mergeCell ref="A6:A7"/>
    <mergeCell ref="B6:D7"/>
    <mergeCell ref="E6:P6"/>
    <mergeCell ref="Q6:Q7"/>
    <mergeCell ref="B89:D89"/>
  </mergeCells>
  <pageMargins left="0.74803149606299213" right="0.31496062992125984" top="0.43307086614173229" bottom="0.31496062992125984" header="0.35433070866141736" footer="0.39370078740157483"/>
  <pageSetup paperSize="256" scale="86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Sheet2</vt:lpstr>
      <vt:lpstr>WAKA KURIKULUM</vt:lpstr>
      <vt:lpstr>WAKA KESISWAAN</vt:lpstr>
      <vt:lpstr>WAKA SARPRAS</vt:lpstr>
      <vt:lpstr>TU</vt:lpstr>
      <vt:lpstr>TU!Print_Area</vt:lpstr>
      <vt:lpstr>'WAKA KESISWAAN'!Print_Area</vt:lpstr>
      <vt:lpstr>TU!Print_Titles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MILKIDCOM</dc:creator>
  <cp:lastModifiedBy>LINDISWA</cp:lastModifiedBy>
  <cp:lastPrinted>2016-08-06T02:51:04Z</cp:lastPrinted>
  <dcterms:created xsi:type="dcterms:W3CDTF">2016-08-02T02:27:05Z</dcterms:created>
  <dcterms:modified xsi:type="dcterms:W3CDTF">2016-08-06T05:35:16Z</dcterms:modified>
</cp:coreProperties>
</file>