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1 JUL 19\finger jul\"/>
    </mc:Choice>
  </mc:AlternateContent>
  <xr:revisionPtr revIDLastSave="0" documentId="13_ncr:1_{C9DBE87D-C06B-46EC-83B9-754AECD30707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<sst xmlns="http://schemas.openxmlformats.org/spreadsheetml/2006/main" count="944" uniqueCount="156">
  <si>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</si>
  <si>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</si>
  <si>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</si>
  <si>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</si>
  <si>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</si>
  <si>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</si>
  <si>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</si>
  <si>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</si>
  <si>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</si>
  <si>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</si>
  <si>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</si>
  <si>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</si>
  <si>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</si>
  <si>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</si>
  <si>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</si>
  <si>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</si>
  <si>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</si>
  <si>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</si>
  <si>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</si>
  <si>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</si>
  <si>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</si>
  <si>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</si>
  <si>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</si>
  <si>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</si>
  <si>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</si>
  <si>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</si>
  <si>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</si>
  <si>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</si>
  <si>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</si>
  <si>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</si>
  <si>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</si>
  <si>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</si>
  <si>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</si>
  <si>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</si>
  <si>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</si>
  <si>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</si>
  <si>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</si>
  <si>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</si>
  <si>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</si>
  <si>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</si>
  <si>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</si>
  <si>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</si>
  <si>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</si>
  <si>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</si>
  <si>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</si>
  <si>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</si>
  <si>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</si>
  <si>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</si>
  <si>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</si>
  <si>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</si>
  <si>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</si>
  <si>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</si>
  <si>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</si>
  <si>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</si>
  <si>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</si>
  <si>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</si>
  <si>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</si>
  <si>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</si>
  <si>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</si>
  <si>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</si>
  <si>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</si>
  <si>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</si>
  <si>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</si>
  <si>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</si>
  <si>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</si>
  <si>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</si>
  <si>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</si>
  <si>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</si>
  <si>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</si>
  <si>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</si>
  <si>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</si>
  <si>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</si>
  <si>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</si>
  <si>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</si>
  <si>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</si>
  <si>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</si>
  <si>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</si>
  <si>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</si>
  <si>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</si>
  <si>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</si>
  <si>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</si>
  <si>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</si>
  <si>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</si>
  <si>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</si>
  <si>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</si>
  <si>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</si>
  <si>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</si>
  <si>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</si>
  <si>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</si>
  <si>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</si>
  <si>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</si>
  <si>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</si>
  <si>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</si>
  <si>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</si>
  <si>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</si>
  <si>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</si>
  <si>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</si>
  <si>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</si>
  <si>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</si>
  <si>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</si>
  <si>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</si>
  <si>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</si>
  <si>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</si>
  <si>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</si>
  <si>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</si>
  <si>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04.00</t>
  </si>
  <si>
    <t>06.46</t>
  </si>
  <si>
    <t>20/07/2019</t>
  </si>
  <si>
    <t>05.00</t>
  </si>
  <si>
    <t>22/07/2019</t>
  </si>
  <si>
    <t>23/07/2019</t>
  </si>
  <si>
    <t>24/07/2019</t>
  </si>
  <si>
    <t>25/07/2019</t>
  </si>
  <si>
    <t>13.34</t>
  </si>
  <si>
    <t>26/07/2019</t>
  </si>
  <si>
    <t>27/07/2019</t>
  </si>
  <si>
    <t>29/07/2019</t>
  </si>
  <si>
    <t>30/07/2019</t>
  </si>
  <si>
    <t>31/07/2019</t>
  </si>
  <si>
    <t>06.41</t>
  </si>
  <si>
    <t>06.39</t>
  </si>
  <si>
    <t>06.55</t>
  </si>
  <si>
    <t>06.35</t>
  </si>
  <si>
    <t>06.43</t>
  </si>
  <si>
    <t>11.01</t>
  </si>
  <si>
    <t>06.50</t>
  </si>
  <si>
    <t>06.36</t>
  </si>
  <si>
    <t>07.08</t>
  </si>
  <si>
    <t>13.28</t>
  </si>
  <si>
    <t>387</t>
  </si>
  <si>
    <t>20</t>
  </si>
  <si>
    <t>I'NATUL HU</t>
  </si>
  <si>
    <t>06.44</t>
  </si>
  <si>
    <t>13.36</t>
  </si>
  <si>
    <t>06.52</t>
  </si>
  <si>
    <t>13.22</t>
  </si>
  <si>
    <t>13.25</t>
  </si>
  <si>
    <t>06.42</t>
  </si>
  <si>
    <t>06.49</t>
  </si>
  <si>
    <t>06.38</t>
  </si>
  <si>
    <t>11.22</t>
  </si>
  <si>
    <t>04.40</t>
  </si>
  <si>
    <t>06.20</t>
  </si>
  <si>
    <t>12.01</t>
  </si>
  <si>
    <t>05.40</t>
  </si>
  <si>
    <t>13.32</t>
  </si>
  <si>
    <t>06.51</t>
  </si>
  <si>
    <t>13.48</t>
  </si>
  <si>
    <t>04.18</t>
  </si>
  <si>
    <t>06.19</t>
  </si>
  <si>
    <t>12.19</t>
  </si>
  <si>
    <t>13.37</t>
  </si>
  <si>
    <t>06.56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</si>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</sst>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sqref="A1:AC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129</v>
      </c>
      <c r="B2" s="104" t="s">
        <v>130</v>
      </c>
      <c r="C2" s="104" t="s">
        <v>3</v>
      </c>
      <c r="D2" s="104" t="s">
        <v>131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129</v>
      </c>
      <c r="B3" s="104" t="s">
        <v>130</v>
      </c>
      <c r="C3" s="104" t="s">
        <v>3</v>
      </c>
      <c r="D3" s="104" t="s">
        <v>131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129</v>
      </c>
      <c r="B4" s="104" t="s">
        <v>130</v>
      </c>
      <c r="C4" s="104" t="s">
        <v>3</v>
      </c>
      <c r="D4" s="104" t="s">
        <v>131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129</v>
      </c>
      <c r="B5" s="104" t="s">
        <v>130</v>
      </c>
      <c r="C5" s="104" t="s">
        <v>3</v>
      </c>
      <c r="D5" s="104" t="s">
        <v>131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129</v>
      </c>
      <c r="B6" s="104" t="s">
        <v>130</v>
      </c>
      <c r="C6" s="104" t="s">
        <v>3</v>
      </c>
      <c r="D6" s="104" t="s">
        <v>131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129</v>
      </c>
      <c r="B7" s="104" t="s">
        <v>130</v>
      </c>
      <c r="C7" s="104" t="s">
        <v>3</v>
      </c>
      <c r="D7" s="104" t="s">
        <v>131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129</v>
      </c>
      <c r="B8" s="104" t="s">
        <v>130</v>
      </c>
      <c r="C8" s="104" t="s">
        <v>3</v>
      </c>
      <c r="D8" s="104" t="s">
        <v>131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129</v>
      </c>
      <c r="B9" s="104" t="s">
        <v>130</v>
      </c>
      <c r="C9" s="104" t="s">
        <v>3</v>
      </c>
      <c r="D9" s="104" t="s">
        <v>131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129</v>
      </c>
      <c r="B10" s="104" t="s">
        <v>130</v>
      </c>
      <c r="C10" s="104" t="s">
        <v>3</v>
      </c>
      <c r="D10" s="104" t="s">
        <v>131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129</v>
      </c>
      <c r="B11" s="104" t="s">
        <v>130</v>
      </c>
      <c r="C11" s="104" t="s">
        <v>3</v>
      </c>
      <c r="D11" s="104" t="s">
        <v>131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129</v>
      </c>
      <c r="B12" s="104" t="s">
        <v>130</v>
      </c>
      <c r="C12" s="104" t="s">
        <v>3</v>
      </c>
      <c r="D12" s="104" t="s">
        <v>131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129</v>
      </c>
      <c r="B13" s="104" t="s">
        <v>130</v>
      </c>
      <c r="C13" s="104" t="s">
        <v>3</v>
      </c>
      <c r="D13" s="104" t="s">
        <v>131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129</v>
      </c>
      <c r="B14" s="104" t="s">
        <v>130</v>
      </c>
      <c r="C14" s="104" t="s">
        <v>3</v>
      </c>
      <c r="D14" s="104" t="s">
        <v>131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132</v>
      </c>
      <c r="K14" s="104" t="s">
        <v>133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134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129</v>
      </c>
      <c r="B15" s="104" t="s">
        <v>130</v>
      </c>
      <c r="C15" s="104" t="s">
        <v>3</v>
      </c>
      <c r="D15" s="104" t="s">
        <v>131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122</v>
      </c>
      <c r="K15" s="104" t="s">
        <v>135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106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129</v>
      </c>
      <c r="B16" s="104" t="s">
        <v>130</v>
      </c>
      <c r="C16" s="104" t="s">
        <v>3</v>
      </c>
      <c r="D16" s="104" t="s">
        <v>131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123</v>
      </c>
      <c r="K16" s="104" t="s">
        <v>136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137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129</v>
      </c>
      <c r="B17" s="104" t="s">
        <v>130</v>
      </c>
      <c r="C17" s="104" t="s">
        <v>3</v>
      </c>
      <c r="D17" s="104" t="s">
        <v>131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138</v>
      </c>
      <c r="K17" s="104" t="s">
        <v>128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139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129</v>
      </c>
      <c r="B18" s="104" t="s">
        <v>130</v>
      </c>
      <c r="C18" s="104" t="s">
        <v>3</v>
      </c>
      <c r="D18" s="104" t="s">
        <v>131</v>
      </c>
      <c r="E18" s="104" t="s">
        <v>3</v>
      </c>
      <c r="F18" s="104" t="s">
        <v>104</v>
      </c>
      <c r="G18" s="104" t="s">
        <v>88</v>
      </c>
      <c r="H18" s="104" t="s">
        <v>82</v>
      </c>
      <c r="I18" s="104" t="s">
        <v>89</v>
      </c>
      <c r="J18" s="104" t="s">
        <v>119</v>
      </c>
      <c r="K18" s="104" t="s">
        <v>140</v>
      </c>
      <c r="L18" s="104" t="s">
        <v>4</v>
      </c>
      <c r="M18" s="104" t="s">
        <v>4</v>
      </c>
      <c r="N18" s="104" t="s">
        <v>3</v>
      </c>
      <c r="O18" s="104" t="s">
        <v>3</v>
      </c>
      <c r="P18" s="104" t="s">
        <v>3</v>
      </c>
      <c r="Q18" s="104" t="s">
        <v>3</v>
      </c>
      <c r="R18" s="104" t="s">
        <v>105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141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129</v>
      </c>
      <c r="B19" s="104" t="s">
        <v>130</v>
      </c>
      <c r="C19" s="104" t="s">
        <v>3</v>
      </c>
      <c r="D19" s="104" t="s">
        <v>131</v>
      </c>
      <c r="E19" s="104" t="s">
        <v>3</v>
      </c>
      <c r="F19" s="104" t="s">
        <v>107</v>
      </c>
      <c r="G19" s="104" t="s">
        <v>91</v>
      </c>
      <c r="H19" s="104" t="s">
        <v>82</v>
      </c>
      <c r="I19" s="104" t="s">
        <v>92</v>
      </c>
      <c r="J19" s="104" t="s">
        <v>142</v>
      </c>
      <c r="K19" s="104" t="s">
        <v>143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108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144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129</v>
      </c>
      <c r="B20" s="104" t="s">
        <v>130</v>
      </c>
      <c r="C20" s="104" t="s">
        <v>3</v>
      </c>
      <c r="D20" s="104" t="s">
        <v>131</v>
      </c>
      <c r="E20" s="104" t="s">
        <v>3</v>
      </c>
      <c r="F20" s="104" t="s">
        <v>109</v>
      </c>
      <c r="G20" s="104" t="s">
        <v>53</v>
      </c>
      <c r="H20" s="104" t="s">
        <v>82</v>
      </c>
      <c r="I20" s="104" t="s">
        <v>83</v>
      </c>
      <c r="J20" s="104" t="s">
        <v>119</v>
      </c>
      <c r="K20" s="104" t="s">
        <v>145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146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129</v>
      </c>
      <c r="B21" s="104" t="s">
        <v>130</v>
      </c>
      <c r="C21" s="104" t="s">
        <v>3</v>
      </c>
      <c r="D21" s="104" t="s">
        <v>131</v>
      </c>
      <c r="E21" s="104" t="s">
        <v>3</v>
      </c>
      <c r="F21" s="104" t="s">
        <v>110</v>
      </c>
      <c r="G21" s="104" t="s">
        <v>53</v>
      </c>
      <c r="H21" s="104" t="s">
        <v>82</v>
      </c>
      <c r="I21" s="104" t="s">
        <v>83</v>
      </c>
      <c r="J21" s="104" t="s">
        <v>120</v>
      </c>
      <c r="K21" s="104" t="s">
        <v>147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127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129</v>
      </c>
      <c r="B22" s="104" t="s">
        <v>130</v>
      </c>
      <c r="C22" s="104" t="s">
        <v>3</v>
      </c>
      <c r="D22" s="104" t="s">
        <v>131</v>
      </c>
      <c r="E22" s="104" t="s">
        <v>3</v>
      </c>
      <c r="F22" s="104" t="s">
        <v>111</v>
      </c>
      <c r="G22" s="104" t="s">
        <v>53</v>
      </c>
      <c r="H22" s="104" t="s">
        <v>82</v>
      </c>
      <c r="I22" s="104" t="s">
        <v>83</v>
      </c>
      <c r="J22" s="104" t="s">
        <v>139</v>
      </c>
      <c r="K22" s="104" t="s">
        <v>113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121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129</v>
      </c>
      <c r="B23" s="104" t="s">
        <v>130</v>
      </c>
      <c r="C23" s="104" t="s">
        <v>3</v>
      </c>
      <c r="D23" s="104" t="s">
        <v>131</v>
      </c>
      <c r="E23" s="104" t="s">
        <v>3</v>
      </c>
      <c r="F23" s="104" t="s">
        <v>112</v>
      </c>
      <c r="G23" s="104" t="s">
        <v>53</v>
      </c>
      <c r="H23" s="104" t="s">
        <v>82</v>
      </c>
      <c r="I23" s="104" t="s">
        <v>83</v>
      </c>
      <c r="J23" s="104" t="s">
        <v>126</v>
      </c>
      <c r="K23" s="104" t="s">
        <v>145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121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129</v>
      </c>
      <c r="B24" s="104" t="s">
        <v>130</v>
      </c>
      <c r="C24" s="104" t="s">
        <v>3</v>
      </c>
      <c r="D24" s="104" t="s">
        <v>131</v>
      </c>
      <c r="E24" s="104" t="s">
        <v>3</v>
      </c>
      <c r="F24" s="104" t="s">
        <v>114</v>
      </c>
      <c r="G24" s="104" t="s">
        <v>88</v>
      </c>
      <c r="H24" s="104" t="s">
        <v>82</v>
      </c>
      <c r="I24" s="104" t="s">
        <v>89</v>
      </c>
      <c r="J24" s="104" t="s">
        <v>137</v>
      </c>
      <c r="K24" s="104" t="s">
        <v>124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105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148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129</v>
      </c>
      <c r="B25" s="104" t="s">
        <v>130</v>
      </c>
      <c r="C25" s="104" t="s">
        <v>3</v>
      </c>
      <c r="D25" s="104" t="s">
        <v>131</v>
      </c>
      <c r="E25" s="104" t="s">
        <v>3</v>
      </c>
      <c r="F25" s="104" t="s">
        <v>115</v>
      </c>
      <c r="G25" s="104" t="s">
        <v>91</v>
      </c>
      <c r="H25" s="104" t="s">
        <v>82</v>
      </c>
      <c r="I25" s="104" t="s">
        <v>92</v>
      </c>
      <c r="J25" s="104" t="s">
        <v>149</v>
      </c>
      <c r="K25" s="104" t="s">
        <v>150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108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100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129</v>
      </c>
      <c r="B26" s="104" t="s">
        <v>130</v>
      </c>
      <c r="C26" s="104" t="s">
        <v>3</v>
      </c>
      <c r="D26" s="104" t="s">
        <v>131</v>
      </c>
      <c r="E26" s="104" t="s">
        <v>3</v>
      </c>
      <c r="F26" s="104" t="s">
        <v>116</v>
      </c>
      <c r="G26" s="104" t="s">
        <v>53</v>
      </c>
      <c r="H26" s="104" t="s">
        <v>82</v>
      </c>
      <c r="I26" s="104" t="s">
        <v>83</v>
      </c>
      <c r="J26" s="104" t="s">
        <v>126</v>
      </c>
      <c r="K26" s="104" t="s">
        <v>151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82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129</v>
      </c>
      <c r="B27" s="104" t="s">
        <v>130</v>
      </c>
      <c r="C27" s="104" t="s">
        <v>3</v>
      </c>
      <c r="D27" s="104" t="s">
        <v>131</v>
      </c>
      <c r="E27" s="104" t="s">
        <v>3</v>
      </c>
      <c r="F27" s="104" t="s">
        <v>117</v>
      </c>
      <c r="G27" s="104" t="s">
        <v>53</v>
      </c>
      <c r="H27" s="104" t="s">
        <v>82</v>
      </c>
      <c r="I27" s="104" t="s">
        <v>83</v>
      </c>
      <c r="J27" s="104" t="s">
        <v>120</v>
      </c>
      <c r="K27" s="104" t="s">
        <v>133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152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129</v>
      </c>
      <c r="B28" s="104" t="s">
        <v>130</v>
      </c>
      <c r="C28" s="104" t="s">
        <v>3</v>
      </c>
      <c r="D28" s="104" t="s">
        <v>131</v>
      </c>
      <c r="E28" s="104" t="s">
        <v>3</v>
      </c>
      <c r="F28" s="104" t="s">
        <v>118</v>
      </c>
      <c r="G28" s="104" t="s">
        <v>53</v>
      </c>
      <c r="H28" s="104" t="s">
        <v>82</v>
      </c>
      <c r="I28" s="104" t="s">
        <v>83</v>
      </c>
      <c r="J28" s="104" t="s">
        <v>119</v>
      </c>
      <c r="K28" s="104" t="s">
        <v>145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125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7" zoomScale="85" zoomScaleNormal="100" zoomScaleSheetLayoutView="85" workbookViewId="0">
      <selection activeCell="K8" sqref="K8:K3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20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I'NATUL HU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155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155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155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155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155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155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155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155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155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155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155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155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06.44</v>
      </c>
      <c r="D20" s="6" t="str">
        <f>IF(Sheet1!K14=0,"",Sheet1!K14)</f>
        <v>13.36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0.28611111111111109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52</v>
      </c>
      <c r="W20" s="25">
        <f t="shared" si="13"/>
        <v>6</v>
      </c>
      <c r="X20" s="6">
        <f t="shared" si="13"/>
        <v>52</v>
      </c>
      <c r="Y20" s="26">
        <f t="shared" si="14"/>
        <v>6.8666666666666663</v>
      </c>
      <c r="Z20" s="42">
        <f t="shared" si="15"/>
        <v>0.28611111111111109</v>
      </c>
      <c r="AA20" s="7" t="str">
        <f t="shared" si="16"/>
        <v>06:52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06.35</v>
      </c>
      <c r="D21" s="6" t="str">
        <f>IF(Sheet1!K15=0,"",Sheet1!K15)</f>
        <v>13.22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0.28263888888888894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47</v>
      </c>
      <c r="W21" s="25">
        <f t="shared" si="13"/>
        <v>6</v>
      </c>
      <c r="X21" s="6">
        <f t="shared" si="13"/>
        <v>47</v>
      </c>
      <c r="Y21" s="26">
        <f t="shared" si="14"/>
        <v>6.783333333333335</v>
      </c>
      <c r="Z21" s="42">
        <f t="shared" si="15"/>
        <v>0.28263888888888894</v>
      </c>
      <c r="AA21" s="7" t="str">
        <f t="shared" si="16"/>
        <v>06:47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06.43</v>
      </c>
      <c r="D22" s="6" t="str">
        <f>IF(Sheet1!K16=0,"",Sheet1!K16)</f>
        <v>13.25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0.27916666666666667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42</v>
      </c>
      <c r="W22" s="25">
        <f t="shared" si="13"/>
        <v>6</v>
      </c>
      <c r="X22" s="6">
        <f t="shared" si="13"/>
        <v>42</v>
      </c>
      <c r="Y22" s="26">
        <f t="shared" si="14"/>
        <v>6.7</v>
      </c>
      <c r="Z22" s="42">
        <f t="shared" si="15"/>
        <v>0.27916666666666667</v>
      </c>
      <c r="AA22" s="7" t="str">
        <f t="shared" si="16"/>
        <v>06:42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06.49</v>
      </c>
      <c r="D23" s="6" t="str">
        <f>IF(Sheet1!K17=0,"",Sheet1!K17)</f>
        <v>13.28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0.27708333333333335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39</v>
      </c>
      <c r="W23" s="25">
        <f t="shared" si="13"/>
        <v>6</v>
      </c>
      <c r="X23" s="6">
        <f t="shared" si="13"/>
        <v>39</v>
      </c>
      <c r="Y23" s="26">
        <f t="shared" si="14"/>
        <v>6.65</v>
      </c>
      <c r="Z23" s="42">
        <f t="shared" si="15"/>
        <v>0.27708333333333335</v>
      </c>
      <c r="AA23" s="7" t="str">
        <f t="shared" si="16"/>
        <v>06:39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06.41</v>
      </c>
      <c r="D24" s="6" t="str">
        <f>IF(Sheet1!K18=0,"",Sheet1!K18)</f>
        <v>11.22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0.19513888888888892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41</v>
      </c>
      <c r="W24" s="25">
        <f t="shared" si="13"/>
        <v>4</v>
      </c>
      <c r="X24" s="6">
        <f t="shared" si="13"/>
        <v>41</v>
      </c>
      <c r="Y24" s="26">
        <f t="shared" si="14"/>
        <v>4.6833333333333336</v>
      </c>
      <c r="Z24" s="42">
        <f t="shared" si="15"/>
        <v>0.19513888888888892</v>
      </c>
      <c r="AA24" s="7" t="str">
        <f t="shared" si="16"/>
        <v>04:41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06.20</v>
      </c>
      <c r="D25" s="6" t="str">
        <f>IF(Sheet1!K19=0,"",Sheet1!K19)</f>
        <v>12.01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0.23680555555555555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41</v>
      </c>
      <c r="W25" s="25">
        <f t="shared" si="13"/>
        <v>5</v>
      </c>
      <c r="X25" s="6">
        <f t="shared" si="13"/>
        <v>41</v>
      </c>
      <c r="Y25" s="26">
        <f t="shared" si="14"/>
        <v>5.6833333333333336</v>
      </c>
      <c r="Z25" s="42">
        <f t="shared" si="15"/>
        <v>0.23680555555555555</v>
      </c>
      <c r="AA25" s="7" t="str">
        <f t="shared" si="16"/>
        <v>05:41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06.41</v>
      </c>
      <c r="D26" s="6" t="str">
        <f>IF(Sheet1!K20=0,"",Sheet1!K20)</f>
        <v>13.32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0.28541666666666665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51</v>
      </c>
      <c r="W26" s="25">
        <f t="shared" si="13"/>
        <v>6</v>
      </c>
      <c r="X26" s="6">
        <f t="shared" si="13"/>
        <v>51</v>
      </c>
      <c r="Y26" s="26">
        <f t="shared" si="14"/>
        <v>6.85</v>
      </c>
      <c r="Z26" s="42">
        <f t="shared" si="15"/>
        <v>0.28541666666666665</v>
      </c>
      <c r="AA26" s="7" t="str">
        <f t="shared" si="16"/>
        <v>06:51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06.39</v>
      </c>
      <c r="D27" s="6" t="str">
        <f>IF(Sheet1!K21=0,"",Sheet1!K21)</f>
        <v>13.48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0.29791666666666672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09</v>
      </c>
      <c r="W27" s="25">
        <f t="shared" si="13"/>
        <v>7</v>
      </c>
      <c r="X27" s="6">
        <f t="shared" si="13"/>
        <v>9</v>
      </c>
      <c r="Y27" s="26">
        <f t="shared" si="14"/>
        <v>7.1500000000000012</v>
      </c>
      <c r="Z27" s="42">
        <f t="shared" si="15"/>
        <v>0.29791666666666672</v>
      </c>
      <c r="AA27" s="7" t="str">
        <f t="shared" si="16"/>
        <v>07:09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06.38</v>
      </c>
      <c r="D28" s="6" t="str">
        <f>IF(Sheet1!K22=0,"",Sheet1!K22)</f>
        <v>13.34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0.28888888888888892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56</v>
      </c>
      <c r="W28" s="25">
        <f t="shared" si="13"/>
        <v>6</v>
      </c>
      <c r="X28" s="6">
        <f t="shared" si="13"/>
        <v>56</v>
      </c>
      <c r="Y28" s="26">
        <f t="shared" si="14"/>
        <v>6.9333333333333336</v>
      </c>
      <c r="Z28" s="42">
        <f t="shared" si="15"/>
        <v>0.28888888888888892</v>
      </c>
      <c r="AA28" s="7" t="str">
        <f t="shared" si="16"/>
        <v>06:56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06.36</v>
      </c>
      <c r="D29" s="6" t="str">
        <f>IF(Sheet1!K23=0,"",Sheet1!K23)</f>
        <v>13.32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0.28888888888888892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56</v>
      </c>
      <c r="W29" s="25">
        <f t="shared" si="13"/>
        <v>6</v>
      </c>
      <c r="X29" s="6">
        <f t="shared" si="13"/>
        <v>56</v>
      </c>
      <c r="Y29" s="26">
        <f t="shared" si="14"/>
        <v>6.9333333333333336</v>
      </c>
      <c r="Z29" s="42">
        <f t="shared" si="15"/>
        <v>0.28888888888888892</v>
      </c>
      <c r="AA29" s="7" t="str">
        <f t="shared" si="16"/>
        <v>06:56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06.42</v>
      </c>
      <c r="D30" s="6" t="str">
        <f>IF(Sheet1!K24=0,"",Sheet1!K24)</f>
        <v>11.01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0.17986111111111114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19</v>
      </c>
      <c r="W30" s="25">
        <f t="shared" si="13"/>
        <v>4</v>
      </c>
      <c r="X30" s="6">
        <f t="shared" si="13"/>
        <v>19</v>
      </c>
      <c r="Y30" s="26">
        <f t="shared" si="14"/>
        <v>4.3166666666666673</v>
      </c>
      <c r="Z30" s="42">
        <f t="shared" si="15"/>
        <v>0.17986111111111114</v>
      </c>
      <c r="AA30" s="7" t="str">
        <f t="shared" si="16"/>
        <v>04:19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06.19</v>
      </c>
      <c r="D31" s="6" t="str">
        <f>IF(Sheet1!K25=0,"",Sheet1!K25)</f>
        <v>12.19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0.24999999999999994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00</v>
      </c>
      <c r="W31" s="25">
        <f t="shared" si="13"/>
        <v>6</v>
      </c>
      <c r="X31" s="6">
        <f t="shared" si="13"/>
        <v>0</v>
      </c>
      <c r="Y31" s="26">
        <f t="shared" si="14"/>
        <v>5.9999999999999982</v>
      </c>
      <c r="Z31" s="42">
        <f t="shared" si="15"/>
        <v>0.24999999999999994</v>
      </c>
      <c r="AA31" s="7" t="str">
        <f t="shared" si="16"/>
        <v>06:00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06.36</v>
      </c>
      <c r="D32" s="6" t="str">
        <f>IF(Sheet1!K26=0,"",Sheet1!K26)</f>
        <v>13.37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0.29236111111111113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01</v>
      </c>
      <c r="W32" s="25">
        <f t="shared" si="13"/>
        <v>7</v>
      </c>
      <c r="X32" s="6">
        <f t="shared" si="13"/>
        <v>1</v>
      </c>
      <c r="Y32" s="26">
        <f t="shared" si="14"/>
        <v>7.0166666666666675</v>
      </c>
      <c r="Z32" s="42">
        <f t="shared" si="15"/>
        <v>0.29236111111111113</v>
      </c>
      <c r="AA32" s="7" t="str">
        <f t="shared" si="16"/>
        <v>07:01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06.39</v>
      </c>
      <c r="D33" s="6" t="str">
        <f>IF(Sheet1!K27=0,"",Sheet1!K27)</f>
        <v>13.36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0.2895833333333333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57</v>
      </c>
      <c r="W33" s="25">
        <f t="shared" si="13"/>
        <v>6</v>
      </c>
      <c r="X33" s="6">
        <f t="shared" si="13"/>
        <v>57</v>
      </c>
      <c r="Y33" s="26">
        <f t="shared" si="14"/>
        <v>6.9499999999999993</v>
      </c>
      <c r="Z33" s="42">
        <f t="shared" si="15"/>
        <v>0.2895833333333333</v>
      </c>
      <c r="AA33" s="7" t="str">
        <f t="shared" si="16"/>
        <v>06:57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06.41</v>
      </c>
      <c r="D34" s="6" t="str">
        <f>IF(Sheet1!K28=0,"",Sheet1!K28)</f>
        <v>13.32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0.28541666666666665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51</v>
      </c>
      <c r="W34" s="27">
        <f t="shared" si="13"/>
        <v>0</v>
      </c>
      <c r="X34" s="28">
        <f t="shared" si="13"/>
        <v>51</v>
      </c>
      <c r="Y34" s="26">
        <f t="shared" si="14"/>
        <v>6.85</v>
      </c>
      <c r="Z34" s="42">
        <f t="shared" si="15"/>
        <v>0.28541666666666665</v>
      </c>
      <c r="AA34" s="7" t="str">
        <f t="shared" si="16"/>
        <v>06:51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90:2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81</v>
      </c>
      <c r="V35" s="34">
        <f>SUM(X8:X34)</f>
        <v>562</v>
      </c>
      <c r="W35" s="35" t="str">
        <f>LEFT(V35,2)&amp;0</f>
        <v>560</v>
      </c>
      <c r="X35" s="19" t="str">
        <f>RIGHT(V35,1)</f>
        <v>2</v>
      </c>
      <c r="Y35" s="37">
        <f>SUM(Y8:Y34)</f>
        <v>96.36666666666666</v>
      </c>
      <c r="Z35" s="41">
        <f>SUM(Z8:Z34)</f>
        <v>4.0152777777777775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90.333333333333329</v>
      </c>
      <c r="V36" s="113"/>
      <c r="W36" s="23">
        <f>W35/60</f>
        <v>9.3333333333333339</v>
      </c>
      <c r="X36" s="9" t="str">
        <f>X35</f>
        <v>2</v>
      </c>
      <c r="Y36" s="38">
        <f>U36</f>
        <v>90.333333333333329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153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154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06.44</v>
      </c>
      <c r="D20" s="58"/>
      <c r="E20" s="58"/>
      <c r="F20" s="58" t="str">
        <f>IF(Sheet1!K14=0,"",Sheet1!K14)</f>
        <v>13.36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06.52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52</v>
      </c>
      <c r="Z20" s="63">
        <f t="shared" si="8"/>
        <v>6</v>
      </c>
      <c r="AA20" s="58">
        <f t="shared" si="8"/>
        <v>52</v>
      </c>
      <c r="AB20" s="64">
        <f t="shared" si="9"/>
        <v>6.8666666666666671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06.35</v>
      </c>
      <c r="D21" s="58"/>
      <c r="E21" s="58"/>
      <c r="F21" s="58" t="str">
        <f>IF(Sheet1!K15=0,"",Sheet1!K15)</f>
        <v>13.22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06.46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46</v>
      </c>
      <c r="Z21" s="63">
        <f t="shared" si="8"/>
        <v>6</v>
      </c>
      <c r="AA21" s="58">
        <f t="shared" si="8"/>
        <v>46</v>
      </c>
      <c r="AB21" s="64">
        <f t="shared" si="9"/>
        <v>6.7666666666666666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06.43</v>
      </c>
      <c r="D22" s="58"/>
      <c r="E22" s="58"/>
      <c r="F22" s="58" t="str">
        <f>IF(Sheet1!K16=0,"",Sheet1!K16)</f>
        <v>13.25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06.42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42</v>
      </c>
      <c r="Z22" s="63">
        <f t="shared" si="8"/>
        <v>6</v>
      </c>
      <c r="AA22" s="58">
        <f t="shared" si="8"/>
        <v>42</v>
      </c>
      <c r="AB22" s="64">
        <f t="shared" si="9"/>
        <v>6.7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06.49</v>
      </c>
      <c r="D23" s="58"/>
      <c r="E23" s="58"/>
      <c r="F23" s="58" t="str">
        <f>IF(Sheet1!K17=0,"",Sheet1!K17)</f>
        <v>13.28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06.38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38</v>
      </c>
      <c r="Z23" s="63">
        <f t="shared" si="8"/>
        <v>6</v>
      </c>
      <c r="AA23" s="58">
        <f t="shared" si="8"/>
        <v>38</v>
      </c>
      <c r="AB23" s="64">
        <f t="shared" si="9"/>
        <v>6.6333333333333329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06.41</v>
      </c>
      <c r="D24" s="58"/>
      <c r="E24" s="58"/>
      <c r="F24" s="58" t="str">
        <f>IF(Sheet1!K18=0,"",Sheet1!K18)</f>
        <v>11.22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04.40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40</v>
      </c>
      <c r="Z24" s="63">
        <f t="shared" si="8"/>
        <v>4</v>
      </c>
      <c r="AA24" s="58">
        <f t="shared" si="8"/>
        <v>40</v>
      </c>
      <c r="AB24" s="64">
        <f t="shared" si="9"/>
        <v>4.666666666666667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06.20</v>
      </c>
      <c r="D25" s="58"/>
      <c r="E25" s="58"/>
      <c r="F25" s="58" t="str">
        <f>IF(Sheet1!K19=0,"",Sheet1!K19)</f>
        <v>12.01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05.40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40</v>
      </c>
      <c r="Z25" s="63">
        <f t="shared" si="8"/>
        <v>5</v>
      </c>
      <c r="AA25" s="58">
        <f t="shared" si="8"/>
        <v>40</v>
      </c>
      <c r="AB25" s="64">
        <f t="shared" si="9"/>
        <v>5.666666666666667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06.41</v>
      </c>
      <c r="D26" s="58"/>
      <c r="E26" s="58"/>
      <c r="F26" s="58" t="str">
        <f>IF(Sheet1!K20=0,"",Sheet1!K20)</f>
        <v>13.32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06.51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51</v>
      </c>
      <c r="Z26" s="63">
        <f t="shared" si="8"/>
        <v>6</v>
      </c>
      <c r="AA26" s="58">
        <f t="shared" si="8"/>
        <v>51</v>
      </c>
      <c r="AB26" s="64">
        <f t="shared" si="9"/>
        <v>6.85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06.39</v>
      </c>
      <c r="D27" s="58"/>
      <c r="E27" s="58"/>
      <c r="F27" s="58" t="str">
        <f>IF(Sheet1!K21=0,"",Sheet1!K21)</f>
        <v>13.48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07.08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08</v>
      </c>
      <c r="Z27" s="63">
        <f t="shared" si="8"/>
        <v>7</v>
      </c>
      <c r="AA27" s="58">
        <f t="shared" si="8"/>
        <v>8</v>
      </c>
      <c r="AB27" s="64">
        <f t="shared" si="9"/>
        <v>7.1333333333333329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06.38</v>
      </c>
      <c r="D28" s="58"/>
      <c r="E28" s="58"/>
      <c r="F28" s="58" t="str">
        <f>IF(Sheet1!K22=0,"",Sheet1!K22)</f>
        <v>13.34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06.55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55</v>
      </c>
      <c r="Z28" s="63">
        <f t="shared" si="8"/>
        <v>6</v>
      </c>
      <c r="AA28" s="58">
        <f t="shared" si="8"/>
        <v>55</v>
      </c>
      <c r="AB28" s="64">
        <f t="shared" si="9"/>
        <v>6.9166666666666679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06.36</v>
      </c>
      <c r="D29" s="58"/>
      <c r="E29" s="58"/>
      <c r="F29" s="58" t="str">
        <f>IF(Sheet1!K23=0,"",Sheet1!K23)</f>
        <v>13.32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06.55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55</v>
      </c>
      <c r="Z29" s="63">
        <f t="shared" si="8"/>
        <v>6</v>
      </c>
      <c r="AA29" s="58">
        <f t="shared" si="8"/>
        <v>55</v>
      </c>
      <c r="AB29" s="64">
        <f t="shared" si="9"/>
        <v>6.9166666666666679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06.42</v>
      </c>
      <c r="D30" s="58"/>
      <c r="E30" s="58"/>
      <c r="F30" s="58" t="str">
        <f>IF(Sheet1!K24=0,"",Sheet1!K24)</f>
        <v>11.01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04.18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18</v>
      </c>
      <c r="Z30" s="63">
        <f t="shared" si="8"/>
        <v>4</v>
      </c>
      <c r="AA30" s="58">
        <f t="shared" si="8"/>
        <v>18</v>
      </c>
      <c r="AB30" s="64">
        <f t="shared" si="9"/>
        <v>4.3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06.19</v>
      </c>
      <c r="D31" s="58"/>
      <c r="E31" s="58"/>
      <c r="F31" s="58" t="str">
        <f>IF(Sheet1!K25=0,"",Sheet1!K25)</f>
        <v>12.19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06.00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06</v>
      </c>
      <c r="Y31" s="66" t="str">
        <f t="shared" si="5"/>
        <v>00</v>
      </c>
      <c r="Z31" s="63">
        <f t="shared" si="8"/>
        <v>6</v>
      </c>
      <c r="AA31" s="58">
        <f t="shared" si="8"/>
        <v>0</v>
      </c>
      <c r="AB31" s="64">
        <f t="shared" si="9"/>
        <v>6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06.36</v>
      </c>
      <c r="D32" s="58"/>
      <c r="E32" s="58"/>
      <c r="F32" s="58" t="str">
        <f>IF(Sheet1!K26=0,"",Sheet1!K26)</f>
        <v>13.37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07.00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00</v>
      </c>
      <c r="Z32" s="63">
        <f t="shared" si="8"/>
        <v>7</v>
      </c>
      <c r="AA32" s="58">
        <f t="shared" si="8"/>
        <v>0</v>
      </c>
      <c r="AB32" s="64">
        <f t="shared" si="9"/>
        <v>7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06.39</v>
      </c>
      <c r="D33" s="58"/>
      <c r="E33" s="58"/>
      <c r="F33" s="58" t="str">
        <f>IF(Sheet1!K27=0,"",Sheet1!K27)</f>
        <v>13.36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06.56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56</v>
      </c>
      <c r="Z33" s="63">
        <f t="shared" si="8"/>
        <v>6</v>
      </c>
      <c r="AA33" s="58">
        <f t="shared" si="8"/>
        <v>56</v>
      </c>
      <c r="AB33" s="64">
        <f t="shared" si="9"/>
        <v>6.9333333333333336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06.41</v>
      </c>
      <c r="D34" s="58"/>
      <c r="E34" s="58"/>
      <c r="F34" s="58" t="str">
        <f>IF(Sheet1!K28=0,"",Sheet1!K28)</f>
        <v>13.32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06.50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50</v>
      </c>
      <c r="Z34" s="71">
        <f t="shared" si="8"/>
        <v>6</v>
      </c>
      <c r="AA34" s="70">
        <f t="shared" si="8"/>
        <v>50</v>
      </c>
      <c r="AB34" s="64">
        <f t="shared" si="9"/>
        <v>6.833333333333333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96:1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87</v>
      </c>
      <c r="Y35" s="81">
        <f>SUM(AA8:AA34)</f>
        <v>551</v>
      </c>
      <c r="Z35" s="82" t="str">
        <f>LEFT(Y35,2)&amp;0</f>
        <v>550</v>
      </c>
      <c r="AA35" s="79" t="str">
        <f>RIGHT(Y35,1)</f>
        <v>1</v>
      </c>
      <c r="AB35" s="83">
        <f>SUM(AB8:AB34)</f>
        <v>96.183333333333337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96.166666666666671</v>
      </c>
      <c r="Y36" s="120"/>
      <c r="Z36" s="85">
        <f>Z35/60</f>
        <v>9.1666666666666661</v>
      </c>
      <c r="AA36" s="50" t="str">
        <f>AA35</f>
        <v>1</v>
      </c>
      <c r="AB36" s="87">
        <f>X36</f>
        <v>96.166666666666671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2019-08-01T02:02:29Z</cp:lastPrinted>
  <dcterms:created xsi:type="dcterms:W3CDTF">2016-12-02T09:51:38Z</dcterms:created>
  <dcterms:modified xsi:type="dcterms:W3CDTF">2019-08-01T02:02:31Z</dcterms:modified>
</cp:coreProperties>
</file>