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L:\smt2 4a\"/>
    </mc:Choice>
  </mc:AlternateContent>
  <xr:revisionPtr revIDLastSave="0" documentId="10_ncr:8100000_{E77CB767-F30A-45C5-85A2-CABD29825650}" xr6:coauthVersionLast="33" xr6:coauthVersionMax="33" xr10:uidLastSave="{00000000-0000-0000-0000-000000000000}"/>
  <bookViews>
    <workbookView xWindow="0" yWindow="0" windowWidth="20490" windowHeight="7665" activeTab="2" xr2:uid="{00000000-000D-0000-FFFF-FFFF00000000}"/>
  </bookViews>
  <sheets>
    <sheet name="RUMUSNILAI" sheetId="2" r:id="rId1"/>
    <sheet name="NILAIRAPORT" sheetId="1" r:id="rId2"/>
    <sheet name="OLAH NILAIRAPORT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7" i="3" l="1"/>
  <c r="AF36" i="3"/>
  <c r="AF35" i="3"/>
  <c r="AF34" i="3"/>
  <c r="AF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F8" i="3"/>
  <c r="AF7" i="3"/>
  <c r="AF6" i="3"/>
  <c r="AF5" i="3"/>
  <c r="AC37" i="3" l="1"/>
  <c r="AB37" i="3"/>
  <c r="AA37" i="3"/>
  <c r="Z37" i="3"/>
  <c r="Y37" i="3"/>
  <c r="X37" i="3"/>
  <c r="AC36" i="3"/>
  <c r="AB36" i="3"/>
  <c r="AA36" i="3"/>
  <c r="Z36" i="3"/>
  <c r="Y36" i="3"/>
  <c r="X36" i="3"/>
  <c r="AC35" i="3"/>
  <c r="AB35" i="3"/>
  <c r="AA35" i="3"/>
  <c r="Z35" i="3"/>
  <c r="Y35" i="3"/>
  <c r="X35" i="3"/>
  <c r="AC34" i="3"/>
  <c r="AB34" i="3"/>
  <c r="AA34" i="3"/>
  <c r="Z34" i="3"/>
  <c r="Y34" i="3"/>
  <c r="X34" i="3"/>
  <c r="AC33" i="3"/>
  <c r="AB33" i="3"/>
  <c r="AA33" i="3"/>
  <c r="Z33" i="3"/>
  <c r="Y33" i="3"/>
  <c r="X33" i="3"/>
  <c r="AC32" i="3"/>
  <c r="AB32" i="3"/>
  <c r="AA32" i="3"/>
  <c r="Z32" i="3"/>
  <c r="Y32" i="3"/>
  <c r="X32" i="3"/>
  <c r="AC31" i="3"/>
  <c r="AB31" i="3"/>
  <c r="AA31" i="3"/>
  <c r="Z31" i="3"/>
  <c r="Y31" i="3"/>
  <c r="X31" i="3"/>
  <c r="AC30" i="3"/>
  <c r="AB30" i="3"/>
  <c r="AA30" i="3"/>
  <c r="Z30" i="3"/>
  <c r="Y30" i="3"/>
  <c r="X30" i="3"/>
  <c r="AC29" i="3"/>
  <c r="AB29" i="3"/>
  <c r="AA29" i="3"/>
  <c r="Z29" i="3"/>
  <c r="Y29" i="3"/>
  <c r="X29" i="3"/>
  <c r="AC28" i="3"/>
  <c r="AB28" i="3"/>
  <c r="AA28" i="3"/>
  <c r="Z28" i="3"/>
  <c r="Y28" i="3"/>
  <c r="X28" i="3"/>
  <c r="AC27" i="3"/>
  <c r="AB27" i="3"/>
  <c r="AA27" i="3"/>
  <c r="Z27" i="3"/>
  <c r="Y27" i="3"/>
  <c r="X27" i="3"/>
  <c r="AC26" i="3"/>
  <c r="AB26" i="3"/>
  <c r="AA26" i="3"/>
  <c r="Z26" i="3"/>
  <c r="Y26" i="3"/>
  <c r="X26" i="3"/>
  <c r="AC25" i="3"/>
  <c r="AB25" i="3"/>
  <c r="AA25" i="3"/>
  <c r="Z25" i="3"/>
  <c r="Y25" i="3"/>
  <c r="X25" i="3"/>
  <c r="AC24" i="3"/>
  <c r="AB24" i="3"/>
  <c r="AA24" i="3"/>
  <c r="Z24" i="3"/>
  <c r="Y24" i="3"/>
  <c r="X24" i="3"/>
  <c r="AC23" i="3"/>
  <c r="AB23" i="3"/>
  <c r="AA23" i="3"/>
  <c r="Z23" i="3"/>
  <c r="Y23" i="3"/>
  <c r="X23" i="3"/>
  <c r="AC22" i="3"/>
  <c r="AB22" i="3"/>
  <c r="AA22" i="3"/>
  <c r="Z22" i="3"/>
  <c r="Y22" i="3"/>
  <c r="X22" i="3"/>
  <c r="AC21" i="3"/>
  <c r="AB21" i="3"/>
  <c r="AA21" i="3"/>
  <c r="Z21" i="3"/>
  <c r="Y21" i="3"/>
  <c r="X21" i="3"/>
  <c r="AC20" i="3"/>
  <c r="AB20" i="3"/>
  <c r="AA20" i="3"/>
  <c r="Z20" i="3"/>
  <c r="Y20" i="3"/>
  <c r="X20" i="3"/>
  <c r="AC19" i="3"/>
  <c r="AB19" i="3"/>
  <c r="AA19" i="3"/>
  <c r="Z19" i="3"/>
  <c r="Y19" i="3"/>
  <c r="X19" i="3"/>
  <c r="AC18" i="3"/>
  <c r="AB18" i="3"/>
  <c r="AA18" i="3"/>
  <c r="Z18" i="3"/>
  <c r="Y18" i="3"/>
  <c r="X18" i="3"/>
  <c r="AC17" i="3"/>
  <c r="AB17" i="3"/>
  <c r="AA17" i="3"/>
  <c r="Z17" i="3"/>
  <c r="Y17" i="3"/>
  <c r="X17" i="3"/>
  <c r="AC16" i="3"/>
  <c r="AB16" i="3"/>
  <c r="AA16" i="3"/>
  <c r="Z16" i="3"/>
  <c r="Y16" i="3"/>
  <c r="X16" i="3"/>
  <c r="AC15" i="3"/>
  <c r="AB15" i="3"/>
  <c r="AA15" i="3"/>
  <c r="Z15" i="3"/>
  <c r="Y15" i="3"/>
  <c r="X15" i="3"/>
  <c r="AC14" i="3"/>
  <c r="AB14" i="3"/>
  <c r="AA14" i="3"/>
  <c r="Z14" i="3"/>
  <c r="Y14" i="3"/>
  <c r="X14" i="3"/>
  <c r="AC13" i="3"/>
  <c r="AB13" i="3"/>
  <c r="AA13" i="3"/>
  <c r="Z13" i="3"/>
  <c r="Y13" i="3"/>
  <c r="X13" i="3"/>
  <c r="AC12" i="3"/>
  <c r="AB12" i="3"/>
  <c r="AA12" i="3"/>
  <c r="Z12" i="3"/>
  <c r="Y12" i="3"/>
  <c r="X12" i="3"/>
  <c r="AC11" i="3"/>
  <c r="AB11" i="3"/>
  <c r="AA11" i="3"/>
  <c r="Z11" i="3"/>
  <c r="Y11" i="3"/>
  <c r="X11" i="3"/>
  <c r="AC10" i="3"/>
  <c r="AB10" i="3"/>
  <c r="AA10" i="3"/>
  <c r="Z10" i="3"/>
  <c r="Y10" i="3"/>
  <c r="X10" i="3"/>
  <c r="AC9" i="3"/>
  <c r="AB9" i="3"/>
  <c r="AA9" i="3"/>
  <c r="Z9" i="3"/>
  <c r="Y9" i="3"/>
  <c r="X9" i="3"/>
  <c r="AC8" i="3"/>
  <c r="AB8" i="3"/>
  <c r="AA8" i="3"/>
  <c r="Z8" i="3"/>
  <c r="Y8" i="3"/>
  <c r="X8" i="3"/>
  <c r="AC7" i="3"/>
  <c r="AB7" i="3"/>
  <c r="AA7" i="3"/>
  <c r="Z7" i="3"/>
  <c r="Y7" i="3"/>
  <c r="X7" i="3"/>
  <c r="AC6" i="3"/>
  <c r="AB6" i="3"/>
  <c r="AA6" i="3"/>
  <c r="Z6" i="3"/>
  <c r="Y6" i="3"/>
  <c r="X6" i="3"/>
  <c r="AC5" i="3"/>
  <c r="AB5" i="3"/>
  <c r="AA5" i="3"/>
  <c r="Z5" i="3"/>
  <c r="Y5" i="3"/>
  <c r="X5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V5" i="3" l="1"/>
  <c r="Q5" i="3"/>
  <c r="L5" i="3"/>
  <c r="G5" i="3"/>
  <c r="T5" i="3" l="1"/>
  <c r="S5" i="3"/>
  <c r="O5" i="3"/>
  <c r="N5" i="3"/>
  <c r="J5" i="3"/>
  <c r="I5" i="3"/>
  <c r="H5" i="3"/>
  <c r="E5" i="3"/>
  <c r="D5" i="3"/>
  <c r="AD5" i="3" l="1"/>
  <c r="AE5" i="3"/>
  <c r="AG5" i="3"/>
  <c r="AD6" i="3"/>
  <c r="AE6" i="3"/>
  <c r="AG6" i="3"/>
  <c r="AD7" i="3"/>
  <c r="AE7" i="3"/>
  <c r="AG7" i="3"/>
  <c r="AD8" i="3"/>
  <c r="AE8" i="3"/>
  <c r="AG8" i="3"/>
  <c r="AD9" i="3"/>
  <c r="AE9" i="3"/>
  <c r="AG9" i="3"/>
  <c r="AD10" i="3"/>
  <c r="AE10" i="3"/>
  <c r="AG10" i="3"/>
  <c r="AD11" i="3"/>
  <c r="AE11" i="3"/>
  <c r="AG11" i="3"/>
  <c r="AD12" i="3"/>
  <c r="AE12" i="3"/>
  <c r="AG12" i="3"/>
  <c r="AD13" i="3"/>
  <c r="AE13" i="3"/>
  <c r="AG13" i="3"/>
  <c r="AD14" i="3"/>
  <c r="AE14" i="3"/>
  <c r="AG14" i="3"/>
  <c r="AD15" i="3"/>
  <c r="AE15" i="3"/>
  <c r="AG15" i="3"/>
  <c r="AD16" i="3"/>
  <c r="AE16" i="3"/>
  <c r="AG16" i="3"/>
  <c r="AD17" i="3"/>
  <c r="AE17" i="3"/>
  <c r="AG17" i="3"/>
  <c r="AD18" i="3"/>
  <c r="AE18" i="3"/>
  <c r="AG18" i="3"/>
  <c r="AD19" i="3"/>
  <c r="AE19" i="3"/>
  <c r="AG19" i="3"/>
  <c r="AD20" i="3"/>
  <c r="AE20" i="3"/>
  <c r="AG20" i="3"/>
  <c r="AD21" i="3"/>
  <c r="AE21" i="3"/>
  <c r="AG21" i="3"/>
  <c r="AD22" i="3"/>
  <c r="AE22" i="3"/>
  <c r="AG22" i="3"/>
  <c r="AD23" i="3"/>
  <c r="AE23" i="3"/>
  <c r="AG23" i="3"/>
  <c r="AD24" i="3"/>
  <c r="AE24" i="3"/>
  <c r="AG24" i="3"/>
  <c r="AD25" i="3"/>
  <c r="AE25" i="3"/>
  <c r="AG25" i="3"/>
  <c r="AD26" i="3"/>
  <c r="AE26" i="3"/>
  <c r="AG26" i="3"/>
  <c r="AD27" i="3"/>
  <c r="AE27" i="3"/>
  <c r="AG27" i="3"/>
  <c r="AD28" i="3"/>
  <c r="AE28" i="3"/>
  <c r="AG28" i="3"/>
  <c r="AD29" i="3"/>
  <c r="AE29" i="3"/>
  <c r="AG29" i="3"/>
  <c r="AD30" i="3"/>
  <c r="AE30" i="3"/>
  <c r="AG30" i="3"/>
  <c r="AD31" i="3"/>
  <c r="AE31" i="3"/>
  <c r="AG31" i="3"/>
  <c r="AD32" i="3"/>
  <c r="AE32" i="3"/>
  <c r="AG32" i="3"/>
  <c r="AD33" i="3"/>
  <c r="AE33" i="3"/>
  <c r="AG33" i="3"/>
  <c r="AD34" i="3"/>
  <c r="AE34" i="3"/>
  <c r="AG34" i="3"/>
  <c r="AD35" i="3"/>
  <c r="AE35" i="3"/>
  <c r="AG35" i="3"/>
  <c r="AD36" i="3"/>
  <c r="AE36" i="3"/>
  <c r="AG36" i="3"/>
  <c r="AD37" i="3"/>
  <c r="AE37" i="3"/>
  <c r="AG37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5" i="3"/>
  <c r="F5" i="3"/>
  <c r="K5" i="3"/>
  <c r="M5" i="3"/>
  <c r="P5" i="3"/>
  <c r="R5" i="3"/>
  <c r="U5" i="3"/>
  <c r="C5" i="3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5" i="1"/>
  <c r="G3" i="2"/>
  <c r="C3" i="2"/>
  <c r="G2" i="2"/>
  <c r="C2" i="2"/>
  <c r="G1" i="2"/>
  <c r="G4" i="2" s="1"/>
  <c r="C1" i="2"/>
  <c r="C4" i="2" s="1"/>
  <c r="AH5" i="3" l="1"/>
  <c r="AH36" i="3"/>
  <c r="AH34" i="3"/>
  <c r="AH32" i="3"/>
  <c r="AH30" i="3"/>
  <c r="AH28" i="3"/>
  <c r="AH26" i="3"/>
  <c r="AH24" i="3"/>
  <c r="AH22" i="3"/>
  <c r="AH20" i="3"/>
  <c r="AH18" i="3"/>
  <c r="AH16" i="3"/>
  <c r="AH14" i="3"/>
  <c r="AH12" i="3"/>
  <c r="AH10" i="3"/>
  <c r="AH8" i="3"/>
  <c r="AH6" i="3"/>
  <c r="AH37" i="3"/>
  <c r="AH35" i="3"/>
  <c r="AH33" i="3"/>
  <c r="AH31" i="3"/>
  <c r="AH29" i="3"/>
  <c r="AH27" i="3"/>
  <c r="AH25" i="3"/>
  <c r="AH23" i="3"/>
  <c r="AH21" i="3"/>
  <c r="AH19" i="3"/>
  <c r="AH17" i="3"/>
  <c r="AH15" i="3"/>
  <c r="AH13" i="3"/>
  <c r="AH11" i="3"/>
  <c r="AH9" i="3"/>
  <c r="AH7" i="3"/>
  <c r="AI10" i="3" l="1"/>
  <c r="AI27" i="3"/>
  <c r="AI11" i="3"/>
  <c r="AI19" i="3"/>
  <c r="AI35" i="3"/>
  <c r="AI34" i="3"/>
  <c r="AI26" i="3"/>
  <c r="AI18" i="3"/>
  <c r="AI32" i="3"/>
  <c r="AI17" i="3"/>
  <c r="AI25" i="3"/>
  <c r="AI29" i="3"/>
  <c r="AI33" i="3"/>
  <c r="AI37" i="3"/>
  <c r="AI13" i="3"/>
  <c r="AI21" i="3"/>
  <c r="AI7" i="3"/>
  <c r="AI15" i="3"/>
  <c r="AI23" i="3"/>
  <c r="AI31" i="3"/>
  <c r="AI6" i="3"/>
  <c r="AI14" i="3"/>
  <c r="AI22" i="3"/>
  <c r="AI30" i="3"/>
  <c r="AI9" i="3"/>
  <c r="AI8" i="3"/>
  <c r="AI12" i="3"/>
  <c r="AI16" i="3"/>
  <c r="AI20" i="3"/>
  <c r="AI24" i="3"/>
  <c r="AI28" i="3"/>
  <c r="AI5" i="3"/>
  <c r="AI36" i="3"/>
</calcChain>
</file>

<file path=xl/sharedStrings.xml><?xml version="1.0" encoding="utf-8"?>
<sst xmlns="http://schemas.openxmlformats.org/spreadsheetml/2006/main" count="121" uniqueCount="34">
  <si>
    <t>daftar nilai K13</t>
  </si>
  <si>
    <t>no</t>
  </si>
  <si>
    <t>nama</t>
  </si>
  <si>
    <t>6.1</t>
  </si>
  <si>
    <t>6.2</t>
  </si>
  <si>
    <t>7.1</t>
  </si>
  <si>
    <t>7.2</t>
  </si>
  <si>
    <t>8.1</t>
  </si>
  <si>
    <t>8.2</t>
  </si>
  <si>
    <t>9.1</t>
  </si>
  <si>
    <t>9.2</t>
  </si>
  <si>
    <t>QH</t>
  </si>
  <si>
    <t>AA</t>
  </si>
  <si>
    <t>FQ</t>
  </si>
  <si>
    <t>AW</t>
  </si>
  <si>
    <t>PKN</t>
  </si>
  <si>
    <t>BID</t>
  </si>
  <si>
    <t>IPA</t>
  </si>
  <si>
    <t>IPS</t>
  </si>
  <si>
    <t>SBDP</t>
  </si>
  <si>
    <t>I</t>
  </si>
  <si>
    <t>II</t>
  </si>
  <si>
    <t>III</t>
  </si>
  <si>
    <t>tematik</t>
  </si>
  <si>
    <t>agama</t>
  </si>
  <si>
    <t>=IF(NILAIRAPORT!C5&lt;20;60;IF(NILAIRAPORT!C5&lt;40;65;IF(NILAIRAPORT!C5&lt;60;70;IF(NILAIRAPORT!C5&lt;70;75;IF(NILAIRAPORT!C5&lt;80;85)))))</t>
  </si>
  <si>
    <t>SKI</t>
  </si>
  <si>
    <t>BA</t>
  </si>
  <si>
    <t>JUMLAH</t>
  </si>
  <si>
    <t>RANG KING</t>
  </si>
  <si>
    <t>MTK</t>
  </si>
  <si>
    <t>BD</t>
  </si>
  <si>
    <t>BIG</t>
  </si>
  <si>
    <t>PJOK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</si>
</sst>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6"/>
      <color theme="7"/>
      <name val="Calibri"/>
      <family val="2"/>
      <charset val="1"/>
      <scheme val="minor"/>
    </font>
    <font>
      <sz val="16"/>
      <color theme="1"/>
      <name val="Calibri"/>
      <family val="2"/>
      <charset val="1"/>
      <scheme val="minor"/>
    </font>
    <font>
      <sz val="30"/>
      <color rgb="FF00B0F0"/>
      <name val="Calibri"/>
      <family val="2"/>
      <charset val="1"/>
      <scheme val="minor"/>
    </font>
    <font>
      <sz val="16"/>
      <color theme="5" tint="-0.249977111117893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0" xfId="0" applyFont="1" applyFill="1" applyAlignment="1">
      <alignment horizontal="center" vertical="center"/>
    </xf>
    <xf numFmtId="0" fontId="0" fillId="0" borderId="0" xfId="0" quotePrefix="1"/>
    <xf numFmtId="0" fontId="0" fillId="0" borderId="1" xfId="0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theme="7" tint="0.3999450666829432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view="pageBreakPreview" zoomScaleNormal="100" zoomScaleSheetLayoutView="100" workbookViewId="0">
      <selection activeCell="B1" sqref="B1:B3"/>
    </sheetView>
  </sheetViews>
  <sheetFormatPr defaultRowHeight="21" x14ac:dyDescent="0.35"/>
  <cols>
    <col min="1" max="2" width="9.140625" style="12"/>
    <col min="3" max="3" width="10.42578125" style="12" bestFit="1" customWidth="1"/>
    <col min="4" max="6" width="9.140625" style="12"/>
    <col min="7" max="7" width="10.42578125" style="12" bestFit="1" customWidth="1"/>
    <col min="8" max="16384" width="9.140625" style="12"/>
  </cols>
  <sheetData>
    <row r="1" spans="1:7" x14ac:dyDescent="0.35">
      <c r="A1" s="9" t="s">
        <v>20</v>
      </c>
      <c r="B1" s="10">
        <v>5</v>
      </c>
      <c r="C1" s="11">
        <f>B1</f>
        <v>5</v>
      </c>
      <c r="E1" s="9" t="s">
        <v>20</v>
      </c>
      <c r="F1" s="10">
        <v>8</v>
      </c>
      <c r="G1" s="11">
        <f>F1</f>
        <v>8</v>
      </c>
    </row>
    <row r="2" spans="1:7" x14ac:dyDescent="0.35">
      <c r="A2" s="9" t="s">
        <v>21</v>
      </c>
      <c r="B2" s="10">
        <v>13</v>
      </c>
      <c r="C2" s="11">
        <f>B2</f>
        <v>13</v>
      </c>
      <c r="E2" s="9" t="s">
        <v>21</v>
      </c>
      <c r="F2" s="10">
        <v>28</v>
      </c>
      <c r="G2" s="11">
        <f>F2</f>
        <v>28</v>
      </c>
    </row>
    <row r="3" spans="1:7" x14ac:dyDescent="0.35">
      <c r="A3" s="9" t="s">
        <v>22</v>
      </c>
      <c r="B3" s="10">
        <v>17</v>
      </c>
      <c r="C3" s="11">
        <f>B3*2</f>
        <v>34</v>
      </c>
      <c r="E3" s="9" t="s">
        <v>22</v>
      </c>
      <c r="F3" s="10">
        <v>18</v>
      </c>
      <c r="G3" s="11">
        <f>F3*2</f>
        <v>36</v>
      </c>
    </row>
    <row r="4" spans="1:7" ht="35.25" customHeight="1" x14ac:dyDescent="0.35">
      <c r="A4" s="11"/>
      <c r="B4" s="11"/>
      <c r="C4" s="13">
        <f>SUM(C1:C3)</f>
        <v>52</v>
      </c>
      <c r="E4" s="11"/>
      <c r="F4" s="11"/>
      <c r="G4" s="13">
        <f>SUM(G1:G3)/225*100</f>
        <v>32</v>
      </c>
    </row>
    <row r="5" spans="1:7" x14ac:dyDescent="0.35">
      <c r="A5" s="16" t="s">
        <v>23</v>
      </c>
      <c r="B5" s="16"/>
      <c r="C5" s="16"/>
      <c r="E5" s="16" t="s">
        <v>24</v>
      </c>
      <c r="F5" s="16"/>
      <c r="G5" s="16"/>
    </row>
  </sheetData>
  <sheetProtection sheet="1" objects="1" scenarios="1"/>
  <protectedRanges>
    <protectedRange sqref="B1:B3 F1:F3" name="Range1"/>
  </protectedRanges>
  <mergeCells count="2">
    <mergeCell ref="A5:C5"/>
    <mergeCell ref="E5:G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37"/>
  <sheetViews>
    <sheetView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AF5" sqref="AF5:AF37"/>
    </sheetView>
  </sheetViews>
  <sheetFormatPr defaultRowHeight="15" x14ac:dyDescent="0.25"/>
  <cols>
    <col min="1" max="1" width="4.85546875" customWidth="1"/>
    <col min="2" max="2" width="22.42578125" customWidth="1"/>
    <col min="3" max="24" width="5.140625" style="1" customWidth="1"/>
    <col min="25" max="34" width="5.140625" customWidth="1"/>
    <col min="37" max="56" width="4.42578125" customWidth="1"/>
  </cols>
  <sheetData>
    <row r="1" spans="1:56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3" spans="1:56" s="8" customFormat="1" x14ac:dyDescent="0.25">
      <c r="A3" s="19" t="s">
        <v>1</v>
      </c>
      <c r="B3" s="19" t="s">
        <v>2</v>
      </c>
      <c r="C3" s="17" t="s">
        <v>3</v>
      </c>
      <c r="D3" s="17"/>
      <c r="E3" s="17"/>
      <c r="F3" s="17" t="s">
        <v>4</v>
      </c>
      <c r="G3" s="17"/>
      <c r="H3" s="17" t="s">
        <v>5</v>
      </c>
      <c r="I3" s="17"/>
      <c r="J3" s="17"/>
      <c r="K3" s="17" t="s">
        <v>6</v>
      </c>
      <c r="L3" s="17"/>
      <c r="M3" s="17" t="s">
        <v>7</v>
      </c>
      <c r="N3" s="17"/>
      <c r="O3" s="17"/>
      <c r="P3" s="17" t="s">
        <v>8</v>
      </c>
      <c r="Q3" s="17"/>
      <c r="R3" s="17" t="s">
        <v>9</v>
      </c>
      <c r="S3" s="17"/>
      <c r="T3" s="17"/>
      <c r="U3" s="17" t="s">
        <v>10</v>
      </c>
      <c r="V3" s="17"/>
      <c r="W3" s="19" t="s">
        <v>30</v>
      </c>
      <c r="X3" s="19" t="s">
        <v>11</v>
      </c>
      <c r="Y3" s="17" t="s">
        <v>12</v>
      </c>
      <c r="Z3" s="17" t="s">
        <v>13</v>
      </c>
      <c r="AA3" s="17" t="s">
        <v>26</v>
      </c>
      <c r="AB3" s="17" t="s">
        <v>27</v>
      </c>
      <c r="AC3" s="17" t="s">
        <v>14</v>
      </c>
      <c r="AD3" s="19"/>
      <c r="AE3" s="19" t="s">
        <v>33</v>
      </c>
      <c r="AF3" s="19" t="s">
        <v>31</v>
      </c>
      <c r="AG3" s="19" t="s">
        <v>32</v>
      </c>
      <c r="AH3" s="19"/>
      <c r="AK3" s="17" t="s">
        <v>3</v>
      </c>
      <c r="AL3" s="17"/>
      <c r="AM3" s="17"/>
      <c r="AN3" s="17" t="s">
        <v>4</v>
      </c>
      <c r="AO3" s="17"/>
      <c r="AP3" s="17" t="s">
        <v>5</v>
      </c>
      <c r="AQ3" s="17"/>
      <c r="AR3" s="17"/>
      <c r="AS3" s="17" t="s">
        <v>6</v>
      </c>
      <c r="AT3" s="17"/>
      <c r="AU3" s="17" t="s">
        <v>7</v>
      </c>
      <c r="AV3" s="17"/>
      <c r="AW3" s="17"/>
      <c r="AX3" s="17" t="s">
        <v>8</v>
      </c>
      <c r="AY3" s="17"/>
      <c r="AZ3" s="17" t="s">
        <v>9</v>
      </c>
      <c r="BA3" s="17"/>
      <c r="BB3" s="17"/>
      <c r="BC3" s="17" t="s">
        <v>10</v>
      </c>
      <c r="BD3" s="17"/>
    </row>
    <row r="4" spans="1:56" s="8" customFormat="1" x14ac:dyDescent="0.25">
      <c r="A4" s="20"/>
      <c r="B4" s="20"/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15</v>
      </c>
      <c r="I4" s="7" t="s">
        <v>16</v>
      </c>
      <c r="J4" s="7" t="s">
        <v>17</v>
      </c>
      <c r="K4" s="7" t="s">
        <v>18</v>
      </c>
      <c r="L4" s="7" t="s">
        <v>19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15</v>
      </c>
      <c r="S4" s="7" t="s">
        <v>16</v>
      </c>
      <c r="T4" s="7" t="s">
        <v>17</v>
      </c>
      <c r="U4" s="7" t="s">
        <v>18</v>
      </c>
      <c r="V4" s="7" t="s">
        <v>19</v>
      </c>
      <c r="W4" s="20"/>
      <c r="X4" s="20"/>
      <c r="Y4" s="17"/>
      <c r="Z4" s="17"/>
      <c r="AA4" s="17"/>
      <c r="AB4" s="17"/>
      <c r="AC4" s="17"/>
      <c r="AD4" s="20"/>
      <c r="AE4" s="20"/>
      <c r="AF4" s="20"/>
      <c r="AG4" s="20"/>
      <c r="AH4" s="20"/>
      <c r="AK4" s="7" t="s">
        <v>15</v>
      </c>
      <c r="AL4" s="7" t="s">
        <v>16</v>
      </c>
      <c r="AM4" s="7" t="s">
        <v>17</v>
      </c>
      <c r="AN4" s="7" t="s">
        <v>18</v>
      </c>
      <c r="AO4" s="7" t="s">
        <v>19</v>
      </c>
      <c r="AP4" s="7" t="s">
        <v>15</v>
      </c>
      <c r="AQ4" s="7" t="s">
        <v>16</v>
      </c>
      <c r="AR4" s="7" t="s">
        <v>17</v>
      </c>
      <c r="AS4" s="7" t="s">
        <v>18</v>
      </c>
      <c r="AT4" s="7" t="s">
        <v>19</v>
      </c>
      <c r="AU4" s="7" t="s">
        <v>15</v>
      </c>
      <c r="AV4" s="7" t="s">
        <v>16</v>
      </c>
      <c r="AW4" s="7" t="s">
        <v>17</v>
      </c>
      <c r="AX4" s="7" t="s">
        <v>18</v>
      </c>
      <c r="AY4" s="7" t="s">
        <v>19</v>
      </c>
      <c r="AZ4" s="7" t="s">
        <v>15</v>
      </c>
      <c r="BA4" s="7" t="s">
        <v>16</v>
      </c>
      <c r="BB4" s="7" t="s">
        <v>17</v>
      </c>
      <c r="BC4" s="7" t="s">
        <v>18</v>
      </c>
      <c r="BD4" s="7" t="s">
        <v>19</v>
      </c>
    </row>
    <row r="5" spans="1:56" x14ac:dyDescent="0.25">
      <c r="A5" s="3">
        <v>1</v>
      </c>
      <c r="B5" s="2"/>
      <c r="C5" s="3">
        <v>39</v>
      </c>
      <c r="D5" s="3">
        <v>19</v>
      </c>
      <c r="E5" s="3">
        <v>44</v>
      </c>
      <c r="F5" s="3">
        <v>56</v>
      </c>
      <c r="G5" s="3">
        <v>59</v>
      </c>
      <c r="H5" s="3">
        <v>39</v>
      </c>
      <c r="I5" s="3">
        <v>31</v>
      </c>
      <c r="J5" s="3">
        <v>51</v>
      </c>
      <c r="K5" s="3">
        <v>42</v>
      </c>
      <c r="L5" s="3">
        <v>42</v>
      </c>
      <c r="M5" s="3">
        <v>54</v>
      </c>
      <c r="N5" s="3">
        <v>12</v>
      </c>
      <c r="O5" s="3">
        <v>38</v>
      </c>
      <c r="P5" s="3">
        <v>71</v>
      </c>
      <c r="Q5" s="3">
        <v>26</v>
      </c>
      <c r="R5" s="3">
        <v>32</v>
      </c>
      <c r="S5" s="3">
        <v>39</v>
      </c>
      <c r="T5" s="3">
        <v>49</v>
      </c>
      <c r="U5" s="3">
        <v>56</v>
      </c>
      <c r="V5" s="3">
        <v>42</v>
      </c>
      <c r="W5" s="3"/>
      <c r="X5" s="3">
        <v>24</v>
      </c>
      <c r="Y5" s="2"/>
      <c r="Z5" s="2"/>
      <c r="AA5" s="2"/>
      <c r="AB5" s="2"/>
      <c r="AC5" s="2"/>
      <c r="AD5" s="2"/>
      <c r="AE5" s="2"/>
      <c r="AF5" s="2">
        <v>40</v>
      </c>
      <c r="AG5" s="2"/>
      <c r="AH5" s="2"/>
      <c r="AK5" s="3">
        <f>IF(C5&lt;10,C5-0,IF(C5&lt;20,C5-10,IF(C5&lt;30,C5-20,IF(C5&lt;40,C5-30,IF(C5&lt;50,C5-40,IF(C5&lt;60,C5-50,IF(C5&lt;70,C5-60,IF(C5&lt;80,C5-70,IF(C5&lt;90,C5-80,IF(C5&lt;98,C5-90))))))))))</f>
        <v>9</v>
      </c>
      <c r="AL5" s="3">
        <f t="shared" ref="AL5:BD18" si="0">IF(D5&lt;10,D5-0,IF(D5&lt;20,D5-10,IF(D5&lt;30,D5-20,IF(D5&lt;40,D5-30,IF(D5&lt;50,D5-40,IF(D5&lt;60,D5-50,IF(D5&lt;70,D5-60,IF(D5&lt;80,D5-70,IF(D5&lt;90,D5-80,IF(D5&lt;98,D5-90))))))))))</f>
        <v>9</v>
      </c>
      <c r="AM5" s="3">
        <f t="shared" si="0"/>
        <v>4</v>
      </c>
      <c r="AN5" s="3">
        <f t="shared" si="0"/>
        <v>6</v>
      </c>
      <c r="AO5" s="3">
        <f t="shared" si="0"/>
        <v>9</v>
      </c>
      <c r="AP5" s="3">
        <f t="shared" si="0"/>
        <v>9</v>
      </c>
      <c r="AQ5" s="3">
        <f t="shared" si="0"/>
        <v>1</v>
      </c>
      <c r="AR5" s="3">
        <f t="shared" si="0"/>
        <v>1</v>
      </c>
      <c r="AS5" s="3">
        <f t="shared" si="0"/>
        <v>2</v>
      </c>
      <c r="AT5" s="3">
        <f t="shared" si="0"/>
        <v>2</v>
      </c>
      <c r="AU5" s="3">
        <f t="shared" si="0"/>
        <v>4</v>
      </c>
      <c r="AV5" s="3">
        <f t="shared" si="0"/>
        <v>2</v>
      </c>
      <c r="AW5" s="3">
        <f t="shared" si="0"/>
        <v>8</v>
      </c>
      <c r="AX5" s="3">
        <f t="shared" si="0"/>
        <v>1</v>
      </c>
      <c r="AY5" s="3">
        <f t="shared" si="0"/>
        <v>6</v>
      </c>
      <c r="AZ5" s="3">
        <f t="shared" si="0"/>
        <v>2</v>
      </c>
      <c r="BA5" s="3">
        <f t="shared" si="0"/>
        <v>9</v>
      </c>
      <c r="BB5" s="3">
        <f t="shared" si="0"/>
        <v>9</v>
      </c>
      <c r="BC5" s="3">
        <f t="shared" si="0"/>
        <v>6</v>
      </c>
      <c r="BD5" s="3">
        <f t="shared" si="0"/>
        <v>2</v>
      </c>
    </row>
    <row r="6" spans="1:56" x14ac:dyDescent="0.25">
      <c r="A6" s="4">
        <v>2</v>
      </c>
      <c r="B6" s="5"/>
      <c r="C6" s="4">
        <v>60</v>
      </c>
      <c r="D6" s="4">
        <v>29</v>
      </c>
      <c r="E6" s="4">
        <v>71</v>
      </c>
      <c r="F6" s="4">
        <v>21</v>
      </c>
      <c r="G6" s="4">
        <v>66</v>
      </c>
      <c r="H6" s="4">
        <v>39</v>
      </c>
      <c r="I6" s="4">
        <v>32</v>
      </c>
      <c r="J6" s="4">
        <v>44</v>
      </c>
      <c r="K6" s="4">
        <v>39</v>
      </c>
      <c r="L6" s="4">
        <v>15</v>
      </c>
      <c r="M6" s="4">
        <v>25</v>
      </c>
      <c r="N6" s="4">
        <v>35</v>
      </c>
      <c r="O6" s="4">
        <v>38</v>
      </c>
      <c r="P6" s="4">
        <v>45</v>
      </c>
      <c r="Q6" s="4">
        <v>30</v>
      </c>
      <c r="R6" s="4">
        <v>42</v>
      </c>
      <c r="S6" s="4">
        <v>33</v>
      </c>
      <c r="T6" s="4">
        <v>45</v>
      </c>
      <c r="U6" s="4">
        <v>35</v>
      </c>
      <c r="V6" s="4">
        <v>37</v>
      </c>
      <c r="W6" s="4"/>
      <c r="X6" s="4">
        <v>20</v>
      </c>
      <c r="Y6" s="5"/>
      <c r="Z6" s="5"/>
      <c r="AA6" s="5"/>
      <c r="AB6" s="5"/>
      <c r="AC6" s="5"/>
      <c r="AD6" s="5"/>
      <c r="AE6" s="5"/>
      <c r="AF6" s="5">
        <v>30</v>
      </c>
      <c r="AG6" s="5"/>
      <c r="AH6" s="5"/>
      <c r="AK6" s="3">
        <f t="shared" ref="AK6:AK37" si="1">IF(C6&lt;10,C6-0,IF(C6&lt;20,C6-10,IF(C6&lt;30,C6-20,IF(C6&lt;40,C6-30,IF(C6&lt;50,C6-40,IF(C6&lt;60,C6-50,IF(C6&lt;70,C6-60,IF(C6&lt;80,C6-70,IF(C6&lt;90,C6-80,IF(C6&lt;98,C6-90))))))))))</f>
        <v>0</v>
      </c>
      <c r="AL6" s="3">
        <f t="shared" si="0"/>
        <v>9</v>
      </c>
      <c r="AM6" s="3">
        <f t="shared" si="0"/>
        <v>1</v>
      </c>
      <c r="AN6" s="3">
        <f t="shared" si="0"/>
        <v>1</v>
      </c>
      <c r="AO6" s="3">
        <f t="shared" si="0"/>
        <v>6</v>
      </c>
      <c r="AP6" s="3">
        <f t="shared" si="0"/>
        <v>9</v>
      </c>
      <c r="AQ6" s="3">
        <f t="shared" si="0"/>
        <v>2</v>
      </c>
      <c r="AR6" s="3">
        <f t="shared" si="0"/>
        <v>4</v>
      </c>
      <c r="AS6" s="3">
        <f t="shared" si="0"/>
        <v>9</v>
      </c>
      <c r="AT6" s="3">
        <f t="shared" si="0"/>
        <v>5</v>
      </c>
      <c r="AU6" s="3">
        <f t="shared" si="0"/>
        <v>5</v>
      </c>
      <c r="AV6" s="3">
        <f t="shared" si="0"/>
        <v>5</v>
      </c>
      <c r="AW6" s="3">
        <f t="shared" si="0"/>
        <v>8</v>
      </c>
      <c r="AX6" s="3">
        <f t="shared" si="0"/>
        <v>5</v>
      </c>
      <c r="AY6" s="3">
        <f t="shared" si="0"/>
        <v>0</v>
      </c>
      <c r="AZ6" s="3">
        <f t="shared" si="0"/>
        <v>2</v>
      </c>
      <c r="BA6" s="3">
        <f t="shared" si="0"/>
        <v>3</v>
      </c>
      <c r="BB6" s="3">
        <f t="shared" si="0"/>
        <v>5</v>
      </c>
      <c r="BC6" s="3">
        <f t="shared" si="0"/>
        <v>5</v>
      </c>
      <c r="BD6" s="3">
        <f t="shared" si="0"/>
        <v>7</v>
      </c>
    </row>
    <row r="7" spans="1:56" x14ac:dyDescent="0.25">
      <c r="A7" s="3">
        <v>3</v>
      </c>
      <c r="B7" s="2"/>
      <c r="C7" s="3">
        <v>31</v>
      </c>
      <c r="D7" s="3">
        <v>21</v>
      </c>
      <c r="E7" s="3">
        <v>32</v>
      </c>
      <c r="F7" s="3">
        <v>21</v>
      </c>
      <c r="G7" s="3">
        <v>10</v>
      </c>
      <c r="H7" s="3">
        <v>21</v>
      </c>
      <c r="I7" s="3">
        <v>21</v>
      </c>
      <c r="J7" s="3">
        <v>13</v>
      </c>
      <c r="K7" s="3">
        <v>14</v>
      </c>
      <c r="L7" s="3">
        <v>10</v>
      </c>
      <c r="M7" s="3">
        <v>15</v>
      </c>
      <c r="N7" s="3">
        <v>12</v>
      </c>
      <c r="O7" s="3">
        <v>15</v>
      </c>
      <c r="P7" s="3">
        <v>18</v>
      </c>
      <c r="Q7" s="3">
        <v>5</v>
      </c>
      <c r="R7" s="3">
        <v>16</v>
      </c>
      <c r="S7" s="3">
        <v>9</v>
      </c>
      <c r="T7" s="3">
        <v>11</v>
      </c>
      <c r="U7" s="3">
        <v>18</v>
      </c>
      <c r="V7" s="3">
        <v>8</v>
      </c>
      <c r="W7" s="3"/>
      <c r="X7" s="3">
        <v>20</v>
      </c>
      <c r="Y7" s="2"/>
      <c r="Z7" s="2"/>
      <c r="AA7" s="2"/>
      <c r="AB7" s="2"/>
      <c r="AC7" s="2"/>
      <c r="AD7" s="3"/>
      <c r="AE7" s="2"/>
      <c r="AF7" s="2">
        <v>30</v>
      </c>
      <c r="AG7" s="2"/>
      <c r="AH7" s="2"/>
      <c r="AK7" s="3">
        <f t="shared" si="1"/>
        <v>1</v>
      </c>
      <c r="AL7" s="3">
        <f t="shared" si="0"/>
        <v>1</v>
      </c>
      <c r="AM7" s="3">
        <f t="shared" si="0"/>
        <v>2</v>
      </c>
      <c r="AN7" s="3">
        <f t="shared" si="0"/>
        <v>1</v>
      </c>
      <c r="AO7" s="3">
        <f t="shared" si="0"/>
        <v>0</v>
      </c>
      <c r="AP7" s="3">
        <f t="shared" si="0"/>
        <v>1</v>
      </c>
      <c r="AQ7" s="3">
        <f t="shared" si="0"/>
        <v>1</v>
      </c>
      <c r="AR7" s="3">
        <f t="shared" si="0"/>
        <v>3</v>
      </c>
      <c r="AS7" s="3">
        <f t="shared" si="0"/>
        <v>4</v>
      </c>
      <c r="AT7" s="3">
        <f t="shared" si="0"/>
        <v>0</v>
      </c>
      <c r="AU7" s="3">
        <f t="shared" si="0"/>
        <v>5</v>
      </c>
      <c r="AV7" s="3">
        <f t="shared" si="0"/>
        <v>2</v>
      </c>
      <c r="AW7" s="3">
        <f t="shared" si="0"/>
        <v>5</v>
      </c>
      <c r="AX7" s="3">
        <f t="shared" si="0"/>
        <v>8</v>
      </c>
      <c r="AY7" s="3">
        <f t="shared" si="0"/>
        <v>5</v>
      </c>
      <c r="AZ7" s="3">
        <f t="shared" si="0"/>
        <v>6</v>
      </c>
      <c r="BA7" s="3">
        <f t="shared" si="0"/>
        <v>9</v>
      </c>
      <c r="BB7" s="3">
        <f t="shared" si="0"/>
        <v>1</v>
      </c>
      <c r="BC7" s="3">
        <f t="shared" si="0"/>
        <v>8</v>
      </c>
      <c r="BD7" s="3">
        <f t="shared" si="0"/>
        <v>8</v>
      </c>
    </row>
    <row r="8" spans="1:56" x14ac:dyDescent="0.25">
      <c r="A8" s="4">
        <v>4</v>
      </c>
      <c r="B8" s="5"/>
      <c r="C8" s="4">
        <v>53</v>
      </c>
      <c r="D8" s="4">
        <v>44</v>
      </c>
      <c r="E8" s="4">
        <v>65</v>
      </c>
      <c r="F8" s="4">
        <v>59</v>
      </c>
      <c r="G8" s="4">
        <v>96</v>
      </c>
      <c r="H8" s="4">
        <v>23</v>
      </c>
      <c r="I8" s="4">
        <v>23</v>
      </c>
      <c r="J8" s="4">
        <v>74</v>
      </c>
      <c r="K8" s="4">
        <v>60</v>
      </c>
      <c r="L8" s="4">
        <v>34</v>
      </c>
      <c r="M8" s="4">
        <v>71</v>
      </c>
      <c r="N8" s="4">
        <v>45</v>
      </c>
      <c r="O8" s="4">
        <v>31</v>
      </c>
      <c r="P8" s="4">
        <v>78</v>
      </c>
      <c r="Q8" s="4">
        <v>36</v>
      </c>
      <c r="R8" s="4">
        <v>50</v>
      </c>
      <c r="S8" s="4">
        <v>32</v>
      </c>
      <c r="T8" s="4">
        <v>62</v>
      </c>
      <c r="U8" s="4">
        <v>66</v>
      </c>
      <c r="V8" s="4">
        <v>55</v>
      </c>
      <c r="W8" s="4"/>
      <c r="X8" s="4">
        <v>36</v>
      </c>
      <c r="Y8" s="5"/>
      <c r="Z8" s="5"/>
      <c r="AA8" s="5"/>
      <c r="AB8" s="5"/>
      <c r="AC8" s="5"/>
      <c r="AD8" s="4"/>
      <c r="AE8" s="5"/>
      <c r="AF8" s="5">
        <v>60</v>
      </c>
      <c r="AG8" s="5"/>
      <c r="AH8" s="5"/>
      <c r="AK8" s="3">
        <f t="shared" si="1"/>
        <v>3</v>
      </c>
      <c r="AL8" s="3">
        <f t="shared" si="0"/>
        <v>4</v>
      </c>
      <c r="AM8" s="3">
        <f t="shared" si="0"/>
        <v>5</v>
      </c>
      <c r="AN8" s="3">
        <f t="shared" si="0"/>
        <v>9</v>
      </c>
      <c r="AO8" s="3">
        <f t="shared" si="0"/>
        <v>6</v>
      </c>
      <c r="AP8" s="3">
        <f t="shared" si="0"/>
        <v>3</v>
      </c>
      <c r="AQ8" s="3">
        <f t="shared" si="0"/>
        <v>3</v>
      </c>
      <c r="AR8" s="3">
        <f t="shared" si="0"/>
        <v>4</v>
      </c>
      <c r="AS8" s="3">
        <f t="shared" si="0"/>
        <v>0</v>
      </c>
      <c r="AT8" s="3">
        <f t="shared" si="0"/>
        <v>4</v>
      </c>
      <c r="AU8" s="3">
        <f t="shared" si="0"/>
        <v>1</v>
      </c>
      <c r="AV8" s="3">
        <f t="shared" si="0"/>
        <v>5</v>
      </c>
      <c r="AW8" s="3">
        <f t="shared" si="0"/>
        <v>1</v>
      </c>
      <c r="AX8" s="3">
        <f t="shared" si="0"/>
        <v>8</v>
      </c>
      <c r="AY8" s="3">
        <f t="shared" si="0"/>
        <v>6</v>
      </c>
      <c r="AZ8" s="3">
        <f t="shared" si="0"/>
        <v>0</v>
      </c>
      <c r="BA8" s="3">
        <f t="shared" si="0"/>
        <v>2</v>
      </c>
      <c r="BB8" s="3">
        <f t="shared" si="0"/>
        <v>2</v>
      </c>
      <c r="BC8" s="3">
        <f t="shared" si="0"/>
        <v>6</v>
      </c>
      <c r="BD8" s="3">
        <f t="shared" si="0"/>
        <v>5</v>
      </c>
    </row>
    <row r="9" spans="1:56" x14ac:dyDescent="0.25">
      <c r="A9" s="3">
        <v>5</v>
      </c>
      <c r="B9" s="2"/>
      <c r="C9" s="3">
        <v>73</v>
      </c>
      <c r="D9" s="3">
        <v>76</v>
      </c>
      <c r="E9" s="3">
        <v>76</v>
      </c>
      <c r="F9" s="3">
        <v>84</v>
      </c>
      <c r="G9" s="3">
        <v>97</v>
      </c>
      <c r="H9" s="3">
        <v>66</v>
      </c>
      <c r="I9" s="3">
        <v>67</v>
      </c>
      <c r="J9" s="3">
        <v>65</v>
      </c>
      <c r="K9" s="3">
        <v>50</v>
      </c>
      <c r="L9" s="3">
        <v>55</v>
      </c>
      <c r="M9" s="3">
        <v>41</v>
      </c>
      <c r="N9" s="3">
        <v>64</v>
      </c>
      <c r="O9" s="3">
        <v>54</v>
      </c>
      <c r="P9" s="3">
        <v>91</v>
      </c>
      <c r="Q9" s="3">
        <v>50</v>
      </c>
      <c r="R9" s="3">
        <v>79</v>
      </c>
      <c r="S9" s="3">
        <v>45</v>
      </c>
      <c r="T9" s="3">
        <v>73</v>
      </c>
      <c r="U9" s="3">
        <v>75</v>
      </c>
      <c r="V9" s="3">
        <v>67</v>
      </c>
      <c r="W9" s="3"/>
      <c r="X9" s="3">
        <v>75</v>
      </c>
      <c r="Y9" s="2"/>
      <c r="Z9" s="2"/>
      <c r="AA9" s="2"/>
      <c r="AB9" s="2"/>
      <c r="AC9" s="2"/>
      <c r="AD9" s="3"/>
      <c r="AE9" s="2"/>
      <c r="AF9" s="2">
        <v>50</v>
      </c>
      <c r="AG9" s="2"/>
      <c r="AH9" s="2"/>
      <c r="AK9" s="3">
        <f t="shared" si="1"/>
        <v>3</v>
      </c>
      <c r="AL9" s="3">
        <f t="shared" si="0"/>
        <v>6</v>
      </c>
      <c r="AM9" s="3">
        <f t="shared" si="0"/>
        <v>6</v>
      </c>
      <c r="AN9" s="3">
        <f t="shared" si="0"/>
        <v>4</v>
      </c>
      <c r="AO9" s="3">
        <f t="shared" si="0"/>
        <v>7</v>
      </c>
      <c r="AP9" s="3">
        <f t="shared" si="0"/>
        <v>6</v>
      </c>
      <c r="AQ9" s="3">
        <f t="shared" si="0"/>
        <v>7</v>
      </c>
      <c r="AR9" s="3">
        <f t="shared" si="0"/>
        <v>5</v>
      </c>
      <c r="AS9" s="3">
        <f t="shared" si="0"/>
        <v>0</v>
      </c>
      <c r="AT9" s="3">
        <f t="shared" si="0"/>
        <v>5</v>
      </c>
      <c r="AU9" s="3">
        <f t="shared" si="0"/>
        <v>1</v>
      </c>
      <c r="AV9" s="3">
        <f t="shared" si="0"/>
        <v>4</v>
      </c>
      <c r="AW9" s="3">
        <f t="shared" si="0"/>
        <v>4</v>
      </c>
      <c r="AX9" s="3">
        <f t="shared" si="0"/>
        <v>1</v>
      </c>
      <c r="AY9" s="3">
        <f t="shared" si="0"/>
        <v>0</v>
      </c>
      <c r="AZ9" s="3">
        <f t="shared" si="0"/>
        <v>9</v>
      </c>
      <c r="BA9" s="3">
        <f t="shared" si="0"/>
        <v>5</v>
      </c>
      <c r="BB9" s="3">
        <f t="shared" si="0"/>
        <v>3</v>
      </c>
      <c r="BC9" s="3">
        <f t="shared" si="0"/>
        <v>5</v>
      </c>
      <c r="BD9" s="3">
        <f t="shared" si="0"/>
        <v>7</v>
      </c>
    </row>
    <row r="10" spans="1:56" x14ac:dyDescent="0.25">
      <c r="A10" s="4">
        <v>6</v>
      </c>
      <c r="B10" s="5"/>
      <c r="C10" s="4">
        <v>23</v>
      </c>
      <c r="D10" s="4">
        <v>50</v>
      </c>
      <c r="E10" s="4">
        <v>58</v>
      </c>
      <c r="F10" s="4">
        <v>52</v>
      </c>
      <c r="G10" s="4">
        <v>81</v>
      </c>
      <c r="H10" s="4">
        <v>42</v>
      </c>
      <c r="I10" s="4">
        <v>58</v>
      </c>
      <c r="J10" s="4">
        <v>50</v>
      </c>
      <c r="K10" s="4">
        <v>45</v>
      </c>
      <c r="L10" s="4">
        <v>57</v>
      </c>
      <c r="M10" s="4">
        <v>51</v>
      </c>
      <c r="N10" s="4">
        <v>43</v>
      </c>
      <c r="O10" s="4">
        <v>48</v>
      </c>
      <c r="P10" s="4">
        <v>65</v>
      </c>
      <c r="Q10" s="4">
        <v>37</v>
      </c>
      <c r="R10" s="4">
        <v>50</v>
      </c>
      <c r="S10" s="4">
        <v>49</v>
      </c>
      <c r="T10" s="4">
        <v>41</v>
      </c>
      <c r="U10" s="4">
        <v>54</v>
      </c>
      <c r="V10" s="4">
        <v>58</v>
      </c>
      <c r="W10" s="4"/>
      <c r="X10" s="4">
        <v>27</v>
      </c>
      <c r="Y10" s="5"/>
      <c r="Z10" s="5"/>
      <c r="AA10" s="5"/>
      <c r="AB10" s="5"/>
      <c r="AC10" s="5"/>
      <c r="AD10" s="4"/>
      <c r="AE10" s="5"/>
      <c r="AF10" s="5">
        <v>70</v>
      </c>
      <c r="AG10" s="5"/>
      <c r="AH10" s="5"/>
      <c r="AK10" s="3">
        <f t="shared" si="1"/>
        <v>3</v>
      </c>
      <c r="AL10" s="3">
        <f t="shared" si="0"/>
        <v>0</v>
      </c>
      <c r="AM10" s="3">
        <f t="shared" si="0"/>
        <v>8</v>
      </c>
      <c r="AN10" s="3">
        <f t="shared" si="0"/>
        <v>2</v>
      </c>
      <c r="AO10" s="3">
        <f t="shared" si="0"/>
        <v>1</v>
      </c>
      <c r="AP10" s="3">
        <f t="shared" si="0"/>
        <v>2</v>
      </c>
      <c r="AQ10" s="3">
        <f t="shared" si="0"/>
        <v>8</v>
      </c>
      <c r="AR10" s="3">
        <f t="shared" si="0"/>
        <v>0</v>
      </c>
      <c r="AS10" s="3">
        <f t="shared" si="0"/>
        <v>5</v>
      </c>
      <c r="AT10" s="3">
        <f t="shared" si="0"/>
        <v>7</v>
      </c>
      <c r="AU10" s="3">
        <f t="shared" si="0"/>
        <v>1</v>
      </c>
      <c r="AV10" s="3">
        <f t="shared" si="0"/>
        <v>3</v>
      </c>
      <c r="AW10" s="3">
        <f t="shared" si="0"/>
        <v>8</v>
      </c>
      <c r="AX10" s="3">
        <f t="shared" si="0"/>
        <v>5</v>
      </c>
      <c r="AY10" s="3">
        <f t="shared" si="0"/>
        <v>7</v>
      </c>
      <c r="AZ10" s="3">
        <f t="shared" si="0"/>
        <v>0</v>
      </c>
      <c r="BA10" s="3">
        <f t="shared" si="0"/>
        <v>9</v>
      </c>
      <c r="BB10" s="3">
        <f t="shared" si="0"/>
        <v>1</v>
      </c>
      <c r="BC10" s="3">
        <f t="shared" si="0"/>
        <v>4</v>
      </c>
      <c r="BD10" s="3">
        <f t="shared" si="0"/>
        <v>8</v>
      </c>
    </row>
    <row r="11" spans="1:56" x14ac:dyDescent="0.25">
      <c r="A11" s="3">
        <v>7</v>
      </c>
      <c r="B11" s="2"/>
      <c r="C11" s="3">
        <v>52</v>
      </c>
      <c r="D11" s="3">
        <v>62</v>
      </c>
      <c r="E11" s="3">
        <v>33</v>
      </c>
      <c r="F11" s="3">
        <v>59</v>
      </c>
      <c r="G11" s="3">
        <v>45</v>
      </c>
      <c r="H11" s="3">
        <v>34</v>
      </c>
      <c r="I11" s="3">
        <v>61</v>
      </c>
      <c r="J11" s="3">
        <v>70</v>
      </c>
      <c r="K11" s="3">
        <v>42</v>
      </c>
      <c r="L11" s="3">
        <v>37</v>
      </c>
      <c r="M11" s="3">
        <v>28</v>
      </c>
      <c r="N11" s="3">
        <v>21</v>
      </c>
      <c r="O11" s="3">
        <v>16</v>
      </c>
      <c r="P11" s="3">
        <v>59</v>
      </c>
      <c r="Q11" s="3">
        <v>64</v>
      </c>
      <c r="R11" s="3">
        <v>42</v>
      </c>
      <c r="S11" s="3">
        <v>39</v>
      </c>
      <c r="T11" s="3">
        <v>49</v>
      </c>
      <c r="U11" s="3">
        <v>53</v>
      </c>
      <c r="V11" s="3">
        <v>49</v>
      </c>
      <c r="W11" s="3"/>
      <c r="X11" s="3">
        <v>30</v>
      </c>
      <c r="Y11" s="2"/>
      <c r="Z11" s="2"/>
      <c r="AA11" s="2"/>
      <c r="AB11" s="2"/>
      <c r="AC11" s="2"/>
      <c r="AD11" s="3"/>
      <c r="AE11" s="2"/>
      <c r="AF11" s="2">
        <v>65</v>
      </c>
      <c r="AG11" s="2"/>
      <c r="AH11" s="2"/>
      <c r="AK11" s="3">
        <f t="shared" si="1"/>
        <v>2</v>
      </c>
      <c r="AL11" s="3">
        <f t="shared" si="0"/>
        <v>2</v>
      </c>
      <c r="AM11" s="3">
        <f t="shared" si="0"/>
        <v>3</v>
      </c>
      <c r="AN11" s="3">
        <f t="shared" si="0"/>
        <v>9</v>
      </c>
      <c r="AO11" s="3">
        <f t="shared" si="0"/>
        <v>5</v>
      </c>
      <c r="AP11" s="3">
        <f t="shared" si="0"/>
        <v>4</v>
      </c>
      <c r="AQ11" s="3">
        <f t="shared" si="0"/>
        <v>1</v>
      </c>
      <c r="AR11" s="3">
        <f t="shared" si="0"/>
        <v>0</v>
      </c>
      <c r="AS11" s="3">
        <f t="shared" si="0"/>
        <v>2</v>
      </c>
      <c r="AT11" s="3">
        <f t="shared" si="0"/>
        <v>7</v>
      </c>
      <c r="AU11" s="3">
        <f t="shared" si="0"/>
        <v>8</v>
      </c>
      <c r="AV11" s="3">
        <f t="shared" si="0"/>
        <v>1</v>
      </c>
      <c r="AW11" s="3">
        <f t="shared" si="0"/>
        <v>6</v>
      </c>
      <c r="AX11" s="3">
        <f t="shared" si="0"/>
        <v>9</v>
      </c>
      <c r="AY11" s="3">
        <f t="shared" si="0"/>
        <v>4</v>
      </c>
      <c r="AZ11" s="3">
        <f t="shared" si="0"/>
        <v>2</v>
      </c>
      <c r="BA11" s="3">
        <f t="shared" si="0"/>
        <v>9</v>
      </c>
      <c r="BB11" s="3">
        <f t="shared" si="0"/>
        <v>9</v>
      </c>
      <c r="BC11" s="3">
        <f t="shared" si="0"/>
        <v>3</v>
      </c>
      <c r="BD11" s="3">
        <f t="shared" si="0"/>
        <v>9</v>
      </c>
    </row>
    <row r="12" spans="1:56" x14ac:dyDescent="0.25">
      <c r="A12" s="4">
        <v>8</v>
      </c>
      <c r="B12" s="5"/>
      <c r="C12" s="4">
        <v>71</v>
      </c>
      <c r="D12" s="4">
        <v>65</v>
      </c>
      <c r="E12" s="4">
        <v>64</v>
      </c>
      <c r="F12" s="4">
        <v>50</v>
      </c>
      <c r="G12" s="4">
        <v>87</v>
      </c>
      <c r="H12" s="4">
        <v>57</v>
      </c>
      <c r="I12" s="4">
        <v>48</v>
      </c>
      <c r="J12" s="4">
        <v>48</v>
      </c>
      <c r="K12" s="4">
        <v>26</v>
      </c>
      <c r="L12" s="4">
        <v>64</v>
      </c>
      <c r="M12" s="4">
        <v>48</v>
      </c>
      <c r="N12" s="4">
        <v>43</v>
      </c>
      <c r="O12" s="4">
        <v>31</v>
      </c>
      <c r="P12" s="4">
        <v>58</v>
      </c>
      <c r="Q12" s="4">
        <v>60</v>
      </c>
      <c r="R12" s="4">
        <v>78</v>
      </c>
      <c r="S12" s="4">
        <v>76</v>
      </c>
      <c r="T12" s="4">
        <v>85</v>
      </c>
      <c r="U12" s="4">
        <v>45</v>
      </c>
      <c r="V12" s="4">
        <v>70</v>
      </c>
      <c r="W12" s="4"/>
      <c r="X12" s="4">
        <v>47</v>
      </c>
      <c r="Y12" s="5"/>
      <c r="Z12" s="5"/>
      <c r="AA12" s="5"/>
      <c r="AB12" s="5"/>
      <c r="AC12" s="5"/>
      <c r="AD12" s="4"/>
      <c r="AE12" s="5"/>
      <c r="AF12" s="5">
        <v>65</v>
      </c>
      <c r="AG12" s="5"/>
      <c r="AH12" s="5"/>
      <c r="AK12" s="3">
        <f t="shared" si="1"/>
        <v>1</v>
      </c>
      <c r="AL12" s="3">
        <f t="shared" si="0"/>
        <v>5</v>
      </c>
      <c r="AM12" s="3">
        <f t="shared" si="0"/>
        <v>4</v>
      </c>
      <c r="AN12" s="3">
        <f t="shared" si="0"/>
        <v>0</v>
      </c>
      <c r="AO12" s="3">
        <f t="shared" si="0"/>
        <v>7</v>
      </c>
      <c r="AP12" s="3">
        <f t="shared" si="0"/>
        <v>7</v>
      </c>
      <c r="AQ12" s="3">
        <f t="shared" si="0"/>
        <v>8</v>
      </c>
      <c r="AR12" s="3">
        <f t="shared" si="0"/>
        <v>8</v>
      </c>
      <c r="AS12" s="3">
        <f t="shared" si="0"/>
        <v>6</v>
      </c>
      <c r="AT12" s="3">
        <f t="shared" si="0"/>
        <v>4</v>
      </c>
      <c r="AU12" s="3">
        <f t="shared" si="0"/>
        <v>8</v>
      </c>
      <c r="AV12" s="3">
        <f t="shared" si="0"/>
        <v>3</v>
      </c>
      <c r="AW12" s="3">
        <f t="shared" si="0"/>
        <v>1</v>
      </c>
      <c r="AX12" s="3">
        <f t="shared" si="0"/>
        <v>8</v>
      </c>
      <c r="AY12" s="3">
        <f t="shared" si="0"/>
        <v>0</v>
      </c>
      <c r="AZ12" s="3">
        <f t="shared" si="0"/>
        <v>8</v>
      </c>
      <c r="BA12" s="3">
        <f t="shared" si="0"/>
        <v>6</v>
      </c>
      <c r="BB12" s="3">
        <f t="shared" si="0"/>
        <v>5</v>
      </c>
      <c r="BC12" s="3">
        <f t="shared" si="0"/>
        <v>5</v>
      </c>
      <c r="BD12" s="3">
        <f t="shared" si="0"/>
        <v>0</v>
      </c>
    </row>
    <row r="13" spans="1:56" x14ac:dyDescent="0.25">
      <c r="A13" s="3">
        <v>9</v>
      </c>
      <c r="B13" s="2"/>
      <c r="C13" s="3">
        <v>38</v>
      </c>
      <c r="D13" s="3">
        <v>22</v>
      </c>
      <c r="E13" s="3">
        <v>22</v>
      </c>
      <c r="F13" s="3">
        <v>26</v>
      </c>
      <c r="G13" s="3">
        <v>32</v>
      </c>
      <c r="H13" s="3">
        <v>30</v>
      </c>
      <c r="I13" s="3">
        <v>14</v>
      </c>
      <c r="J13" s="3">
        <v>31</v>
      </c>
      <c r="K13" s="3">
        <v>36</v>
      </c>
      <c r="L13" s="3">
        <v>19</v>
      </c>
      <c r="M13" s="3">
        <v>13</v>
      </c>
      <c r="N13" s="3">
        <v>29</v>
      </c>
      <c r="O13" s="3">
        <v>16</v>
      </c>
      <c r="P13" s="3">
        <v>18</v>
      </c>
      <c r="Q13" s="3">
        <v>21</v>
      </c>
      <c r="R13" s="3">
        <v>48</v>
      </c>
      <c r="S13" s="3">
        <v>15</v>
      </c>
      <c r="T13" s="3">
        <v>42</v>
      </c>
      <c r="U13" s="3">
        <v>27</v>
      </c>
      <c r="V13" s="3">
        <v>24</v>
      </c>
      <c r="W13" s="3"/>
      <c r="X13" s="3">
        <v>24</v>
      </c>
      <c r="Y13" s="2"/>
      <c r="Z13" s="2"/>
      <c r="AA13" s="2"/>
      <c r="AB13" s="2"/>
      <c r="AC13" s="2"/>
      <c r="AD13" s="3"/>
      <c r="AE13" s="2"/>
      <c r="AF13" s="2">
        <v>50</v>
      </c>
      <c r="AG13" s="2"/>
      <c r="AH13" s="2"/>
      <c r="AK13" s="3">
        <f t="shared" si="1"/>
        <v>8</v>
      </c>
      <c r="AL13" s="3">
        <f t="shared" si="0"/>
        <v>2</v>
      </c>
      <c r="AM13" s="3">
        <f t="shared" si="0"/>
        <v>2</v>
      </c>
      <c r="AN13" s="3">
        <f t="shared" si="0"/>
        <v>6</v>
      </c>
      <c r="AO13" s="3">
        <f t="shared" si="0"/>
        <v>2</v>
      </c>
      <c r="AP13" s="3">
        <f t="shared" si="0"/>
        <v>0</v>
      </c>
      <c r="AQ13" s="3">
        <f t="shared" si="0"/>
        <v>4</v>
      </c>
      <c r="AR13" s="3">
        <f t="shared" si="0"/>
        <v>1</v>
      </c>
      <c r="AS13" s="3">
        <f t="shared" si="0"/>
        <v>6</v>
      </c>
      <c r="AT13" s="3">
        <f t="shared" si="0"/>
        <v>9</v>
      </c>
      <c r="AU13" s="3">
        <f t="shared" si="0"/>
        <v>3</v>
      </c>
      <c r="AV13" s="3">
        <f t="shared" si="0"/>
        <v>9</v>
      </c>
      <c r="AW13" s="3">
        <f t="shared" si="0"/>
        <v>6</v>
      </c>
      <c r="AX13" s="3">
        <f t="shared" si="0"/>
        <v>8</v>
      </c>
      <c r="AY13" s="3">
        <f t="shared" si="0"/>
        <v>1</v>
      </c>
      <c r="AZ13" s="3">
        <f t="shared" si="0"/>
        <v>8</v>
      </c>
      <c r="BA13" s="3">
        <f t="shared" si="0"/>
        <v>5</v>
      </c>
      <c r="BB13" s="3">
        <f t="shared" si="0"/>
        <v>2</v>
      </c>
      <c r="BC13" s="3">
        <f t="shared" si="0"/>
        <v>7</v>
      </c>
      <c r="BD13" s="3">
        <f t="shared" si="0"/>
        <v>4</v>
      </c>
    </row>
    <row r="14" spans="1:56" x14ac:dyDescent="0.25">
      <c r="A14" s="4">
        <v>10</v>
      </c>
      <c r="B14" s="5"/>
      <c r="C14" s="4">
        <v>71</v>
      </c>
      <c r="D14" s="4">
        <v>59</v>
      </c>
      <c r="E14" s="4">
        <v>73</v>
      </c>
      <c r="F14" s="4">
        <v>72</v>
      </c>
      <c r="G14" s="4">
        <v>78</v>
      </c>
      <c r="H14" s="4">
        <v>57</v>
      </c>
      <c r="I14" s="4">
        <v>70</v>
      </c>
      <c r="J14" s="4">
        <v>59</v>
      </c>
      <c r="K14" s="4">
        <v>61</v>
      </c>
      <c r="L14" s="4">
        <v>32</v>
      </c>
      <c r="M14" s="4">
        <v>36</v>
      </c>
      <c r="N14" s="4">
        <v>60</v>
      </c>
      <c r="O14" s="4">
        <v>81</v>
      </c>
      <c r="P14" s="4">
        <v>65</v>
      </c>
      <c r="Q14" s="4">
        <v>61</v>
      </c>
      <c r="R14" s="4">
        <v>79</v>
      </c>
      <c r="S14" s="4">
        <v>50</v>
      </c>
      <c r="T14" s="4">
        <v>71</v>
      </c>
      <c r="U14" s="4">
        <v>66</v>
      </c>
      <c r="V14" s="4">
        <v>57</v>
      </c>
      <c r="W14" s="4"/>
      <c r="X14" s="4">
        <v>49</v>
      </c>
      <c r="Y14" s="5"/>
      <c r="Z14" s="5"/>
      <c r="AA14" s="5"/>
      <c r="AB14" s="5"/>
      <c r="AC14" s="5"/>
      <c r="AD14" s="4"/>
      <c r="AE14" s="5"/>
      <c r="AF14" s="5">
        <v>55</v>
      </c>
      <c r="AG14" s="5"/>
      <c r="AH14" s="5"/>
      <c r="AK14" s="3">
        <f t="shared" si="1"/>
        <v>1</v>
      </c>
      <c r="AL14" s="3">
        <f t="shared" si="0"/>
        <v>9</v>
      </c>
      <c r="AM14" s="3">
        <f t="shared" si="0"/>
        <v>3</v>
      </c>
      <c r="AN14" s="3">
        <f t="shared" si="0"/>
        <v>2</v>
      </c>
      <c r="AO14" s="3">
        <f t="shared" si="0"/>
        <v>8</v>
      </c>
      <c r="AP14" s="3">
        <f t="shared" si="0"/>
        <v>7</v>
      </c>
      <c r="AQ14" s="3">
        <f t="shared" si="0"/>
        <v>0</v>
      </c>
      <c r="AR14" s="3">
        <f t="shared" si="0"/>
        <v>9</v>
      </c>
      <c r="AS14" s="3">
        <f t="shared" si="0"/>
        <v>1</v>
      </c>
      <c r="AT14" s="3">
        <f t="shared" si="0"/>
        <v>2</v>
      </c>
      <c r="AU14" s="3">
        <f t="shared" si="0"/>
        <v>6</v>
      </c>
      <c r="AV14" s="3">
        <f t="shared" si="0"/>
        <v>0</v>
      </c>
      <c r="AW14" s="3">
        <f t="shared" si="0"/>
        <v>1</v>
      </c>
      <c r="AX14" s="3">
        <f t="shared" si="0"/>
        <v>5</v>
      </c>
      <c r="AY14" s="3">
        <f t="shared" si="0"/>
        <v>1</v>
      </c>
      <c r="AZ14" s="3">
        <f t="shared" si="0"/>
        <v>9</v>
      </c>
      <c r="BA14" s="3">
        <f t="shared" si="0"/>
        <v>0</v>
      </c>
      <c r="BB14" s="3">
        <f t="shared" si="0"/>
        <v>1</v>
      </c>
      <c r="BC14" s="3">
        <f t="shared" si="0"/>
        <v>6</v>
      </c>
      <c r="BD14" s="3">
        <f t="shared" si="0"/>
        <v>7</v>
      </c>
    </row>
    <row r="15" spans="1:56" x14ac:dyDescent="0.25">
      <c r="A15" s="3">
        <v>11</v>
      </c>
      <c r="B15" s="2"/>
      <c r="C15" s="3">
        <v>35</v>
      </c>
      <c r="D15" s="3">
        <v>22</v>
      </c>
      <c r="E15" s="3">
        <v>21</v>
      </c>
      <c r="F15" s="3">
        <v>29</v>
      </c>
      <c r="G15" s="3">
        <v>95</v>
      </c>
      <c r="H15" s="3">
        <v>23</v>
      </c>
      <c r="I15" s="3">
        <v>52</v>
      </c>
      <c r="J15" s="3">
        <v>17</v>
      </c>
      <c r="K15" s="3">
        <v>26</v>
      </c>
      <c r="L15" s="3">
        <v>23</v>
      </c>
      <c r="M15" s="3">
        <v>25</v>
      </c>
      <c r="N15" s="3">
        <v>19</v>
      </c>
      <c r="O15" s="3">
        <v>22</v>
      </c>
      <c r="P15" s="3">
        <v>18</v>
      </c>
      <c r="Q15" s="3">
        <v>31</v>
      </c>
      <c r="R15" s="3">
        <v>39</v>
      </c>
      <c r="S15" s="3">
        <v>21</v>
      </c>
      <c r="T15" s="3">
        <v>30</v>
      </c>
      <c r="U15" s="3">
        <v>24</v>
      </c>
      <c r="V15" s="3">
        <v>50</v>
      </c>
      <c r="W15" s="3"/>
      <c r="X15" s="3">
        <v>20</v>
      </c>
      <c r="Y15" s="2"/>
      <c r="Z15" s="2"/>
      <c r="AA15" s="2"/>
      <c r="AB15" s="2"/>
      <c r="AC15" s="2"/>
      <c r="AD15" s="3"/>
      <c r="AE15" s="2"/>
      <c r="AF15" s="2">
        <v>70</v>
      </c>
      <c r="AG15" s="2"/>
      <c r="AH15" s="2"/>
      <c r="AK15" s="3">
        <f t="shared" si="1"/>
        <v>5</v>
      </c>
      <c r="AL15" s="3">
        <f t="shared" si="0"/>
        <v>2</v>
      </c>
      <c r="AM15" s="3">
        <f t="shared" si="0"/>
        <v>1</v>
      </c>
      <c r="AN15" s="3">
        <f t="shared" si="0"/>
        <v>9</v>
      </c>
      <c r="AO15" s="3">
        <f t="shared" si="0"/>
        <v>5</v>
      </c>
      <c r="AP15" s="3">
        <f t="shared" si="0"/>
        <v>3</v>
      </c>
      <c r="AQ15" s="3">
        <f t="shared" si="0"/>
        <v>2</v>
      </c>
      <c r="AR15" s="3">
        <f t="shared" si="0"/>
        <v>7</v>
      </c>
      <c r="AS15" s="3">
        <f t="shared" si="0"/>
        <v>6</v>
      </c>
      <c r="AT15" s="3">
        <f t="shared" si="0"/>
        <v>3</v>
      </c>
      <c r="AU15" s="3">
        <f t="shared" si="0"/>
        <v>5</v>
      </c>
      <c r="AV15" s="3">
        <f t="shared" si="0"/>
        <v>9</v>
      </c>
      <c r="AW15" s="3">
        <f t="shared" si="0"/>
        <v>2</v>
      </c>
      <c r="AX15" s="3">
        <f t="shared" si="0"/>
        <v>8</v>
      </c>
      <c r="AY15" s="3">
        <f t="shared" si="0"/>
        <v>1</v>
      </c>
      <c r="AZ15" s="3">
        <f t="shared" si="0"/>
        <v>9</v>
      </c>
      <c r="BA15" s="3">
        <f t="shared" si="0"/>
        <v>1</v>
      </c>
      <c r="BB15" s="3">
        <f t="shared" si="0"/>
        <v>0</v>
      </c>
      <c r="BC15" s="3">
        <f t="shared" si="0"/>
        <v>4</v>
      </c>
      <c r="BD15" s="3">
        <f t="shared" si="0"/>
        <v>0</v>
      </c>
    </row>
    <row r="16" spans="1:56" x14ac:dyDescent="0.25">
      <c r="A16" s="4">
        <v>12</v>
      </c>
      <c r="B16" s="5"/>
      <c r="C16" s="4">
        <v>72</v>
      </c>
      <c r="D16" s="4">
        <v>76</v>
      </c>
      <c r="E16" s="4">
        <v>78</v>
      </c>
      <c r="F16" s="4">
        <v>94</v>
      </c>
      <c r="G16" s="4">
        <v>96</v>
      </c>
      <c r="H16" s="4">
        <v>58</v>
      </c>
      <c r="I16" s="4">
        <v>79</v>
      </c>
      <c r="J16" s="4">
        <v>62</v>
      </c>
      <c r="K16" s="4">
        <v>61</v>
      </c>
      <c r="L16" s="4">
        <v>46</v>
      </c>
      <c r="M16" s="4">
        <v>52</v>
      </c>
      <c r="N16" s="4">
        <v>80</v>
      </c>
      <c r="O16" s="4">
        <v>73</v>
      </c>
      <c r="P16" s="4">
        <v>95</v>
      </c>
      <c r="Q16" s="4">
        <v>67</v>
      </c>
      <c r="R16" s="4">
        <v>73</v>
      </c>
      <c r="S16" s="4">
        <v>91</v>
      </c>
      <c r="T16" s="4">
        <v>82</v>
      </c>
      <c r="U16" s="4">
        <v>83</v>
      </c>
      <c r="V16" s="4">
        <v>70</v>
      </c>
      <c r="W16" s="4"/>
      <c r="X16" s="4">
        <v>72</v>
      </c>
      <c r="Y16" s="5"/>
      <c r="Z16" s="5"/>
      <c r="AA16" s="5"/>
      <c r="AB16" s="5"/>
      <c r="AC16" s="5"/>
      <c r="AD16" s="4"/>
      <c r="AE16" s="5"/>
      <c r="AF16" s="5">
        <v>60</v>
      </c>
      <c r="AG16" s="5"/>
      <c r="AH16" s="5"/>
      <c r="AK16" s="3">
        <f t="shared" si="1"/>
        <v>2</v>
      </c>
      <c r="AL16" s="3">
        <f t="shared" si="0"/>
        <v>6</v>
      </c>
      <c r="AM16" s="3">
        <f t="shared" si="0"/>
        <v>8</v>
      </c>
      <c r="AN16" s="3">
        <f t="shared" si="0"/>
        <v>4</v>
      </c>
      <c r="AO16" s="3">
        <f t="shared" si="0"/>
        <v>6</v>
      </c>
      <c r="AP16" s="3">
        <f t="shared" si="0"/>
        <v>8</v>
      </c>
      <c r="AQ16" s="3">
        <f t="shared" si="0"/>
        <v>9</v>
      </c>
      <c r="AR16" s="3">
        <f t="shared" si="0"/>
        <v>2</v>
      </c>
      <c r="AS16" s="3">
        <f t="shared" si="0"/>
        <v>1</v>
      </c>
      <c r="AT16" s="3">
        <f t="shared" si="0"/>
        <v>6</v>
      </c>
      <c r="AU16" s="3">
        <f t="shared" si="0"/>
        <v>2</v>
      </c>
      <c r="AV16" s="3">
        <f t="shared" si="0"/>
        <v>0</v>
      </c>
      <c r="AW16" s="3">
        <f t="shared" si="0"/>
        <v>3</v>
      </c>
      <c r="AX16" s="3">
        <f t="shared" si="0"/>
        <v>5</v>
      </c>
      <c r="AY16" s="3">
        <f t="shared" si="0"/>
        <v>7</v>
      </c>
      <c r="AZ16" s="3">
        <f t="shared" si="0"/>
        <v>3</v>
      </c>
      <c r="BA16" s="3">
        <f t="shared" si="0"/>
        <v>1</v>
      </c>
      <c r="BB16" s="3">
        <f t="shared" si="0"/>
        <v>2</v>
      </c>
      <c r="BC16" s="3">
        <f t="shared" si="0"/>
        <v>3</v>
      </c>
      <c r="BD16" s="3">
        <f t="shared" si="0"/>
        <v>0</v>
      </c>
    </row>
    <row r="17" spans="1:56" x14ac:dyDescent="0.25">
      <c r="A17" s="3">
        <v>13</v>
      </c>
      <c r="B17" s="2"/>
      <c r="C17" s="3">
        <v>49</v>
      </c>
      <c r="D17" s="3">
        <v>50</v>
      </c>
      <c r="E17" s="3">
        <v>32</v>
      </c>
      <c r="F17" s="3">
        <v>52</v>
      </c>
      <c r="G17" s="3">
        <v>80</v>
      </c>
      <c r="H17" s="3">
        <v>29</v>
      </c>
      <c r="I17" s="3">
        <v>41</v>
      </c>
      <c r="J17" s="3">
        <v>31</v>
      </c>
      <c r="K17" s="3">
        <v>14</v>
      </c>
      <c r="L17" s="3">
        <v>46</v>
      </c>
      <c r="M17" s="3">
        <v>19</v>
      </c>
      <c r="N17" s="3">
        <v>31</v>
      </c>
      <c r="O17" s="3">
        <v>24</v>
      </c>
      <c r="P17" s="3">
        <v>49</v>
      </c>
      <c r="Q17" s="3">
        <v>58</v>
      </c>
      <c r="R17" s="3">
        <v>44</v>
      </c>
      <c r="S17" s="3">
        <v>14</v>
      </c>
      <c r="T17" s="3">
        <v>37</v>
      </c>
      <c r="U17" s="3">
        <v>38</v>
      </c>
      <c r="V17" s="3">
        <v>61</v>
      </c>
      <c r="W17" s="3"/>
      <c r="X17" s="3">
        <v>40</v>
      </c>
      <c r="Y17" s="2"/>
      <c r="Z17" s="2"/>
      <c r="AA17" s="2"/>
      <c r="AB17" s="2"/>
      <c r="AC17" s="2"/>
      <c r="AD17" s="3"/>
      <c r="AE17" s="2"/>
      <c r="AF17" s="2">
        <v>30</v>
      </c>
      <c r="AG17" s="2"/>
      <c r="AH17" s="2"/>
      <c r="AK17" s="3">
        <f t="shared" si="1"/>
        <v>9</v>
      </c>
      <c r="AL17" s="3">
        <f t="shared" si="0"/>
        <v>0</v>
      </c>
      <c r="AM17" s="3">
        <f t="shared" si="0"/>
        <v>2</v>
      </c>
      <c r="AN17" s="3">
        <f t="shared" si="0"/>
        <v>2</v>
      </c>
      <c r="AO17" s="3">
        <f t="shared" si="0"/>
        <v>0</v>
      </c>
      <c r="AP17" s="3">
        <f t="shared" si="0"/>
        <v>9</v>
      </c>
      <c r="AQ17" s="3">
        <f t="shared" si="0"/>
        <v>1</v>
      </c>
      <c r="AR17" s="3">
        <f t="shared" si="0"/>
        <v>1</v>
      </c>
      <c r="AS17" s="3">
        <f t="shared" si="0"/>
        <v>4</v>
      </c>
      <c r="AT17" s="3">
        <f t="shared" si="0"/>
        <v>6</v>
      </c>
      <c r="AU17" s="3">
        <f t="shared" si="0"/>
        <v>9</v>
      </c>
      <c r="AV17" s="3">
        <f t="shared" si="0"/>
        <v>1</v>
      </c>
      <c r="AW17" s="3">
        <f t="shared" si="0"/>
        <v>4</v>
      </c>
      <c r="AX17" s="3">
        <f t="shared" si="0"/>
        <v>9</v>
      </c>
      <c r="AY17" s="3">
        <f t="shared" si="0"/>
        <v>8</v>
      </c>
      <c r="AZ17" s="3">
        <f t="shared" si="0"/>
        <v>4</v>
      </c>
      <c r="BA17" s="3">
        <f t="shared" si="0"/>
        <v>4</v>
      </c>
      <c r="BB17" s="3">
        <f t="shared" si="0"/>
        <v>7</v>
      </c>
      <c r="BC17" s="3">
        <f t="shared" si="0"/>
        <v>8</v>
      </c>
      <c r="BD17" s="3">
        <f t="shared" si="0"/>
        <v>1</v>
      </c>
    </row>
    <row r="18" spans="1:56" x14ac:dyDescent="0.25">
      <c r="A18" s="4">
        <v>14</v>
      </c>
      <c r="B18" s="5"/>
      <c r="C18" s="4">
        <v>73</v>
      </c>
      <c r="D18" s="4">
        <v>62</v>
      </c>
      <c r="E18" s="4">
        <v>65</v>
      </c>
      <c r="F18" s="4">
        <v>63</v>
      </c>
      <c r="G18" s="4">
        <v>63</v>
      </c>
      <c r="H18" s="4">
        <v>32</v>
      </c>
      <c r="I18" s="4">
        <v>59</v>
      </c>
      <c r="J18" s="4">
        <v>67</v>
      </c>
      <c r="K18" s="4">
        <v>80</v>
      </c>
      <c r="L18" s="4">
        <v>43</v>
      </c>
      <c r="M18" s="4">
        <v>44</v>
      </c>
      <c r="N18" s="4">
        <v>48</v>
      </c>
      <c r="O18" s="4">
        <v>16</v>
      </c>
      <c r="P18" s="4">
        <v>70</v>
      </c>
      <c r="Q18" s="4">
        <v>56</v>
      </c>
      <c r="R18" s="4">
        <v>63</v>
      </c>
      <c r="S18" s="4">
        <v>57</v>
      </c>
      <c r="T18" s="4">
        <v>48</v>
      </c>
      <c r="U18" s="4">
        <v>71</v>
      </c>
      <c r="V18" s="4">
        <v>54</v>
      </c>
      <c r="W18" s="4"/>
      <c r="X18" s="4">
        <v>79</v>
      </c>
      <c r="Y18" s="5"/>
      <c r="Z18" s="5"/>
      <c r="AA18" s="5"/>
      <c r="AB18" s="5"/>
      <c r="AC18" s="5"/>
      <c r="AD18" s="4"/>
      <c r="AE18" s="5"/>
      <c r="AF18" s="5">
        <v>65</v>
      </c>
      <c r="AG18" s="5"/>
      <c r="AH18" s="5"/>
      <c r="AK18" s="3">
        <f t="shared" si="1"/>
        <v>3</v>
      </c>
      <c r="AL18" s="3">
        <f t="shared" si="0"/>
        <v>2</v>
      </c>
      <c r="AM18" s="3">
        <f t="shared" si="0"/>
        <v>5</v>
      </c>
      <c r="AN18" s="3">
        <f t="shared" si="0"/>
        <v>3</v>
      </c>
      <c r="AO18" s="3">
        <f t="shared" si="0"/>
        <v>3</v>
      </c>
      <c r="AP18" s="3">
        <f t="shared" si="0"/>
        <v>2</v>
      </c>
      <c r="AQ18" s="3">
        <f t="shared" si="0"/>
        <v>9</v>
      </c>
      <c r="AR18" s="3">
        <f t="shared" si="0"/>
        <v>7</v>
      </c>
      <c r="AS18" s="3">
        <f t="shared" si="0"/>
        <v>0</v>
      </c>
      <c r="AT18" s="3">
        <f t="shared" ref="AT18:AT37" si="2">IF(L18&lt;10,L18-0,IF(L18&lt;20,L18-10,IF(L18&lt;30,L18-20,IF(L18&lt;40,L18-30,IF(L18&lt;50,L18-40,IF(L18&lt;60,L18-50,IF(L18&lt;70,L18-60,IF(L18&lt;80,L18-70,IF(L18&lt;90,L18-80,IF(L18&lt;98,L18-90))))))))))</f>
        <v>3</v>
      </c>
      <c r="AU18" s="3">
        <f t="shared" ref="AU18:AU37" si="3">IF(M18&lt;10,M18-0,IF(M18&lt;20,M18-10,IF(M18&lt;30,M18-20,IF(M18&lt;40,M18-30,IF(M18&lt;50,M18-40,IF(M18&lt;60,M18-50,IF(M18&lt;70,M18-60,IF(M18&lt;80,M18-70,IF(M18&lt;90,M18-80,IF(M18&lt;98,M18-90))))))))))</f>
        <v>4</v>
      </c>
      <c r="AV18" s="3">
        <f t="shared" ref="AV18:AV37" si="4">IF(N18&lt;10,N18-0,IF(N18&lt;20,N18-10,IF(N18&lt;30,N18-20,IF(N18&lt;40,N18-30,IF(N18&lt;50,N18-40,IF(N18&lt;60,N18-50,IF(N18&lt;70,N18-60,IF(N18&lt;80,N18-70,IF(N18&lt;90,N18-80,IF(N18&lt;98,N18-90))))))))))</f>
        <v>8</v>
      </c>
      <c r="AW18" s="3">
        <f t="shared" ref="AW18:AW37" si="5">IF(O18&lt;10,O18-0,IF(O18&lt;20,O18-10,IF(O18&lt;30,O18-20,IF(O18&lt;40,O18-30,IF(O18&lt;50,O18-40,IF(O18&lt;60,O18-50,IF(O18&lt;70,O18-60,IF(O18&lt;80,O18-70,IF(O18&lt;90,O18-80,IF(O18&lt;98,O18-90))))))))))</f>
        <v>6</v>
      </c>
      <c r="AX18" s="3">
        <f t="shared" ref="AX18:AX37" si="6">IF(P18&lt;10,P18-0,IF(P18&lt;20,P18-10,IF(P18&lt;30,P18-20,IF(P18&lt;40,P18-30,IF(P18&lt;50,P18-40,IF(P18&lt;60,P18-50,IF(P18&lt;70,P18-60,IF(P18&lt;80,P18-70,IF(P18&lt;90,P18-80,IF(P18&lt;98,P18-90))))))))))</f>
        <v>0</v>
      </c>
      <c r="AY18" s="3">
        <f t="shared" ref="AY18:AY37" si="7">IF(Q18&lt;10,Q18-0,IF(Q18&lt;20,Q18-10,IF(Q18&lt;30,Q18-20,IF(Q18&lt;40,Q18-30,IF(Q18&lt;50,Q18-40,IF(Q18&lt;60,Q18-50,IF(Q18&lt;70,Q18-60,IF(Q18&lt;80,Q18-70,IF(Q18&lt;90,Q18-80,IF(Q18&lt;98,Q18-90))))))))))</f>
        <v>6</v>
      </c>
      <c r="AZ18" s="3">
        <f t="shared" ref="AZ18:AZ37" si="8">IF(R18&lt;10,R18-0,IF(R18&lt;20,R18-10,IF(R18&lt;30,R18-20,IF(R18&lt;40,R18-30,IF(R18&lt;50,R18-40,IF(R18&lt;60,R18-50,IF(R18&lt;70,R18-60,IF(R18&lt;80,R18-70,IF(R18&lt;90,R18-80,IF(R18&lt;98,R18-90))))))))))</f>
        <v>3</v>
      </c>
      <c r="BA18" s="3">
        <f t="shared" ref="BA18:BA37" si="9">IF(S18&lt;10,S18-0,IF(S18&lt;20,S18-10,IF(S18&lt;30,S18-20,IF(S18&lt;40,S18-30,IF(S18&lt;50,S18-40,IF(S18&lt;60,S18-50,IF(S18&lt;70,S18-60,IF(S18&lt;80,S18-70,IF(S18&lt;90,S18-80,IF(S18&lt;98,S18-90))))))))))</f>
        <v>7</v>
      </c>
      <c r="BB18" s="3">
        <f t="shared" ref="BB18:BB37" si="10">IF(T18&lt;10,T18-0,IF(T18&lt;20,T18-10,IF(T18&lt;30,T18-20,IF(T18&lt;40,T18-30,IF(T18&lt;50,T18-40,IF(T18&lt;60,T18-50,IF(T18&lt;70,T18-60,IF(T18&lt;80,T18-70,IF(T18&lt;90,T18-80,IF(T18&lt;98,T18-90))))))))))</f>
        <v>8</v>
      </c>
      <c r="BC18" s="3">
        <f t="shared" ref="BC18:BC37" si="11">IF(U18&lt;10,U18-0,IF(U18&lt;20,U18-10,IF(U18&lt;30,U18-20,IF(U18&lt;40,U18-30,IF(U18&lt;50,U18-40,IF(U18&lt;60,U18-50,IF(U18&lt;70,U18-60,IF(U18&lt;80,U18-70,IF(U18&lt;90,U18-80,IF(U18&lt;98,U18-90))))))))))</f>
        <v>1</v>
      </c>
      <c r="BD18" s="3">
        <f t="shared" ref="BD18:BD37" si="12">IF(V18&lt;10,V18-0,IF(V18&lt;20,V18-10,IF(V18&lt;30,V18-20,IF(V18&lt;40,V18-30,IF(V18&lt;50,V18-40,IF(V18&lt;60,V18-50,IF(V18&lt;70,V18-60,IF(V18&lt;80,V18-70,IF(V18&lt;90,V18-80,IF(V18&lt;98,V18-90))))))))))</f>
        <v>4</v>
      </c>
    </row>
    <row r="19" spans="1:56" x14ac:dyDescent="0.25">
      <c r="A19" s="3">
        <v>15</v>
      </c>
      <c r="B19" s="2"/>
      <c r="C19" s="3">
        <v>54</v>
      </c>
      <c r="D19" s="3">
        <v>43</v>
      </c>
      <c r="E19" s="3">
        <v>74</v>
      </c>
      <c r="F19" s="3">
        <v>54</v>
      </c>
      <c r="G19" s="3">
        <v>86</v>
      </c>
      <c r="H19" s="3">
        <v>66</v>
      </c>
      <c r="I19" s="3">
        <v>39</v>
      </c>
      <c r="J19" s="3">
        <v>61</v>
      </c>
      <c r="K19" s="3">
        <v>79</v>
      </c>
      <c r="L19" s="3">
        <v>39</v>
      </c>
      <c r="M19" s="3">
        <v>49</v>
      </c>
      <c r="N19" s="3">
        <v>55</v>
      </c>
      <c r="O19" s="3">
        <v>18</v>
      </c>
      <c r="P19" s="3">
        <v>76</v>
      </c>
      <c r="Q19" s="3">
        <v>48</v>
      </c>
      <c r="R19" s="3">
        <v>50</v>
      </c>
      <c r="S19" s="3">
        <v>54</v>
      </c>
      <c r="T19" s="3">
        <v>58</v>
      </c>
      <c r="U19" s="3">
        <v>70</v>
      </c>
      <c r="V19" s="3">
        <v>58</v>
      </c>
      <c r="W19" s="3"/>
      <c r="X19" s="3">
        <v>63</v>
      </c>
      <c r="Y19" s="2"/>
      <c r="Z19" s="2"/>
      <c r="AA19" s="2"/>
      <c r="AB19" s="2"/>
      <c r="AC19" s="2"/>
      <c r="AD19" s="3"/>
      <c r="AE19" s="2"/>
      <c r="AF19" s="2">
        <v>30</v>
      </c>
      <c r="AG19" s="2"/>
      <c r="AH19" s="2"/>
      <c r="AK19" s="3">
        <f t="shared" si="1"/>
        <v>4</v>
      </c>
      <c r="AL19" s="3">
        <f t="shared" ref="AL19:AL37" si="13">IF(D19&lt;10,D19-0,IF(D19&lt;20,D19-10,IF(D19&lt;30,D19-20,IF(D19&lt;40,D19-30,IF(D19&lt;50,D19-40,IF(D19&lt;60,D19-50,IF(D19&lt;70,D19-60,IF(D19&lt;80,D19-70,IF(D19&lt;90,D19-80,IF(D19&lt;98,D19-90))))))))))</f>
        <v>3</v>
      </c>
      <c r="AM19" s="3">
        <f t="shared" ref="AM19:AM37" si="14">IF(E19&lt;10,E19-0,IF(E19&lt;20,E19-10,IF(E19&lt;30,E19-20,IF(E19&lt;40,E19-30,IF(E19&lt;50,E19-40,IF(E19&lt;60,E19-50,IF(E19&lt;70,E19-60,IF(E19&lt;80,E19-70,IF(E19&lt;90,E19-80,IF(E19&lt;98,E19-90))))))))))</f>
        <v>4</v>
      </c>
      <c r="AN19" s="3">
        <f t="shared" ref="AN19:AN37" si="15">IF(F19&lt;10,F19-0,IF(F19&lt;20,F19-10,IF(F19&lt;30,F19-20,IF(F19&lt;40,F19-30,IF(F19&lt;50,F19-40,IF(F19&lt;60,F19-50,IF(F19&lt;70,F19-60,IF(F19&lt;80,F19-70,IF(F19&lt;90,F19-80,IF(F19&lt;98,F19-90))))))))))</f>
        <v>4</v>
      </c>
      <c r="AO19" s="3">
        <f t="shared" ref="AO19:AO37" si="16">IF(G19&lt;10,G19-0,IF(G19&lt;20,G19-10,IF(G19&lt;30,G19-20,IF(G19&lt;40,G19-30,IF(G19&lt;50,G19-40,IF(G19&lt;60,G19-50,IF(G19&lt;70,G19-60,IF(G19&lt;80,G19-70,IF(G19&lt;90,G19-80,IF(G19&lt;98,G19-90))))))))))</f>
        <v>6</v>
      </c>
      <c r="AP19" s="3">
        <f t="shared" ref="AP19:AP37" si="17">IF(H19&lt;10,H19-0,IF(H19&lt;20,H19-10,IF(H19&lt;30,H19-20,IF(H19&lt;40,H19-30,IF(H19&lt;50,H19-40,IF(H19&lt;60,H19-50,IF(H19&lt;70,H19-60,IF(H19&lt;80,H19-70,IF(H19&lt;90,H19-80,IF(H19&lt;98,H19-90))))))))))</f>
        <v>6</v>
      </c>
      <c r="AQ19" s="3">
        <f t="shared" ref="AQ19:AQ37" si="18">IF(I19&lt;10,I19-0,IF(I19&lt;20,I19-10,IF(I19&lt;30,I19-20,IF(I19&lt;40,I19-30,IF(I19&lt;50,I19-40,IF(I19&lt;60,I19-50,IF(I19&lt;70,I19-60,IF(I19&lt;80,I19-70,IF(I19&lt;90,I19-80,IF(I19&lt;98,I19-90))))))))))</f>
        <v>9</v>
      </c>
      <c r="AR19" s="3">
        <f t="shared" ref="AR19:AR37" si="19">IF(J19&lt;10,J19-0,IF(J19&lt;20,J19-10,IF(J19&lt;30,J19-20,IF(J19&lt;40,J19-30,IF(J19&lt;50,J19-40,IF(J19&lt;60,J19-50,IF(J19&lt;70,J19-60,IF(J19&lt;80,J19-70,IF(J19&lt;90,J19-80,IF(J19&lt;98,J19-90))))))))))</f>
        <v>1</v>
      </c>
      <c r="AS19" s="3">
        <f t="shared" ref="AS19:AS37" si="20">IF(K19&lt;10,K19-0,IF(K19&lt;20,K19-10,IF(K19&lt;30,K19-20,IF(K19&lt;40,K19-30,IF(K19&lt;50,K19-40,IF(K19&lt;60,K19-50,IF(K19&lt;70,K19-60,IF(K19&lt;80,K19-70,IF(K19&lt;90,K19-80,IF(K19&lt;98,K19-90))))))))))</f>
        <v>9</v>
      </c>
      <c r="AT19" s="3">
        <f t="shared" si="2"/>
        <v>9</v>
      </c>
      <c r="AU19" s="3">
        <f t="shared" si="3"/>
        <v>9</v>
      </c>
      <c r="AV19" s="3">
        <f t="shared" si="4"/>
        <v>5</v>
      </c>
      <c r="AW19" s="3">
        <f t="shared" si="5"/>
        <v>8</v>
      </c>
      <c r="AX19" s="3">
        <f t="shared" si="6"/>
        <v>6</v>
      </c>
      <c r="AY19" s="3">
        <f t="shared" si="7"/>
        <v>8</v>
      </c>
      <c r="AZ19" s="3">
        <f t="shared" si="8"/>
        <v>0</v>
      </c>
      <c r="BA19" s="3">
        <f t="shared" si="9"/>
        <v>4</v>
      </c>
      <c r="BB19" s="3">
        <f t="shared" si="10"/>
        <v>8</v>
      </c>
      <c r="BC19" s="3">
        <f t="shared" si="11"/>
        <v>0</v>
      </c>
      <c r="BD19" s="3">
        <f t="shared" si="12"/>
        <v>8</v>
      </c>
    </row>
    <row r="20" spans="1:56" x14ac:dyDescent="0.25">
      <c r="A20" s="4">
        <v>16</v>
      </c>
      <c r="B20" s="5"/>
      <c r="C20" s="4">
        <v>71</v>
      </c>
      <c r="D20" s="4">
        <v>30</v>
      </c>
      <c r="E20" s="4">
        <v>66</v>
      </c>
      <c r="F20" s="4">
        <v>66</v>
      </c>
      <c r="G20" s="4">
        <v>85</v>
      </c>
      <c r="H20" s="4">
        <v>41</v>
      </c>
      <c r="I20" s="4">
        <v>21</v>
      </c>
      <c r="J20" s="4">
        <v>24</v>
      </c>
      <c r="K20" s="4">
        <v>24</v>
      </c>
      <c r="L20" s="4">
        <v>34</v>
      </c>
      <c r="M20" s="4">
        <v>49</v>
      </c>
      <c r="N20" s="4">
        <v>10</v>
      </c>
      <c r="O20" s="4">
        <v>42</v>
      </c>
      <c r="P20" s="4">
        <v>50</v>
      </c>
      <c r="Q20" s="4">
        <v>35</v>
      </c>
      <c r="R20" s="4">
        <v>34</v>
      </c>
      <c r="S20" s="4">
        <v>23</v>
      </c>
      <c r="T20" s="4">
        <v>32</v>
      </c>
      <c r="U20" s="4">
        <v>47</v>
      </c>
      <c r="V20" s="4">
        <v>51</v>
      </c>
      <c r="W20" s="4"/>
      <c r="X20" s="4">
        <v>25</v>
      </c>
      <c r="Y20" s="5"/>
      <c r="Z20" s="5"/>
      <c r="AA20" s="5"/>
      <c r="AB20" s="5"/>
      <c r="AC20" s="5"/>
      <c r="AD20" s="4"/>
      <c r="AE20" s="5"/>
      <c r="AF20" s="5">
        <v>35</v>
      </c>
      <c r="AG20" s="5"/>
      <c r="AH20" s="5"/>
      <c r="AK20" s="3">
        <f t="shared" si="1"/>
        <v>1</v>
      </c>
      <c r="AL20" s="3">
        <f t="shared" si="13"/>
        <v>0</v>
      </c>
      <c r="AM20" s="3">
        <f t="shared" si="14"/>
        <v>6</v>
      </c>
      <c r="AN20" s="3">
        <f t="shared" si="15"/>
        <v>6</v>
      </c>
      <c r="AO20" s="3">
        <f t="shared" si="16"/>
        <v>5</v>
      </c>
      <c r="AP20" s="3">
        <f t="shared" si="17"/>
        <v>1</v>
      </c>
      <c r="AQ20" s="3">
        <f t="shared" si="18"/>
        <v>1</v>
      </c>
      <c r="AR20" s="3">
        <f t="shared" si="19"/>
        <v>4</v>
      </c>
      <c r="AS20" s="3">
        <f t="shared" si="20"/>
        <v>4</v>
      </c>
      <c r="AT20" s="3">
        <f t="shared" si="2"/>
        <v>4</v>
      </c>
      <c r="AU20" s="3">
        <f t="shared" si="3"/>
        <v>9</v>
      </c>
      <c r="AV20" s="3">
        <f t="shared" si="4"/>
        <v>0</v>
      </c>
      <c r="AW20" s="3">
        <f t="shared" si="5"/>
        <v>2</v>
      </c>
      <c r="AX20" s="3">
        <f t="shared" si="6"/>
        <v>0</v>
      </c>
      <c r="AY20" s="3">
        <f t="shared" si="7"/>
        <v>5</v>
      </c>
      <c r="AZ20" s="3">
        <f t="shared" si="8"/>
        <v>4</v>
      </c>
      <c r="BA20" s="3">
        <f t="shared" si="9"/>
        <v>3</v>
      </c>
      <c r="BB20" s="3">
        <f t="shared" si="10"/>
        <v>2</v>
      </c>
      <c r="BC20" s="3">
        <f t="shared" si="11"/>
        <v>7</v>
      </c>
      <c r="BD20" s="3">
        <f t="shared" si="12"/>
        <v>1</v>
      </c>
    </row>
    <row r="21" spans="1:56" x14ac:dyDescent="0.25">
      <c r="A21" s="3">
        <v>17</v>
      </c>
      <c r="B21" s="2"/>
      <c r="C21" s="3">
        <v>44</v>
      </c>
      <c r="D21" s="3">
        <v>38</v>
      </c>
      <c r="E21" s="3">
        <v>68</v>
      </c>
      <c r="F21" s="3">
        <v>63</v>
      </c>
      <c r="G21" s="3">
        <v>31</v>
      </c>
      <c r="H21" s="3">
        <v>39</v>
      </c>
      <c r="I21" s="3">
        <v>52</v>
      </c>
      <c r="J21" s="3">
        <v>28</v>
      </c>
      <c r="K21" s="3">
        <v>24</v>
      </c>
      <c r="L21" s="3">
        <v>37</v>
      </c>
      <c r="M21" s="3">
        <v>40</v>
      </c>
      <c r="N21" s="3">
        <v>23</v>
      </c>
      <c r="O21" s="3">
        <v>17</v>
      </c>
      <c r="P21" s="3">
        <v>30</v>
      </c>
      <c r="Q21" s="3">
        <v>41</v>
      </c>
      <c r="R21" s="3">
        <v>40</v>
      </c>
      <c r="S21" s="3">
        <v>12</v>
      </c>
      <c r="T21" s="3">
        <v>39</v>
      </c>
      <c r="U21" s="3">
        <v>39</v>
      </c>
      <c r="V21" s="3">
        <v>36</v>
      </c>
      <c r="W21" s="3"/>
      <c r="X21" s="3">
        <v>30</v>
      </c>
      <c r="Y21" s="2"/>
      <c r="Z21" s="2"/>
      <c r="AA21" s="2"/>
      <c r="AB21" s="2"/>
      <c r="AC21" s="2"/>
      <c r="AD21" s="3"/>
      <c r="AE21" s="2"/>
      <c r="AF21" s="2">
        <v>35</v>
      </c>
      <c r="AG21" s="2"/>
      <c r="AH21" s="2"/>
      <c r="AK21" s="3">
        <f t="shared" si="1"/>
        <v>4</v>
      </c>
      <c r="AL21" s="3">
        <f t="shared" si="13"/>
        <v>8</v>
      </c>
      <c r="AM21" s="3">
        <f t="shared" si="14"/>
        <v>8</v>
      </c>
      <c r="AN21" s="3">
        <f t="shared" si="15"/>
        <v>3</v>
      </c>
      <c r="AO21" s="3">
        <f t="shared" si="16"/>
        <v>1</v>
      </c>
      <c r="AP21" s="3">
        <f t="shared" si="17"/>
        <v>9</v>
      </c>
      <c r="AQ21" s="3">
        <f t="shared" si="18"/>
        <v>2</v>
      </c>
      <c r="AR21" s="3">
        <f t="shared" si="19"/>
        <v>8</v>
      </c>
      <c r="AS21" s="3">
        <f t="shared" si="20"/>
        <v>4</v>
      </c>
      <c r="AT21" s="3">
        <f t="shared" si="2"/>
        <v>7</v>
      </c>
      <c r="AU21" s="3">
        <f t="shared" si="3"/>
        <v>0</v>
      </c>
      <c r="AV21" s="3">
        <f t="shared" si="4"/>
        <v>3</v>
      </c>
      <c r="AW21" s="3">
        <f t="shared" si="5"/>
        <v>7</v>
      </c>
      <c r="AX21" s="3">
        <f t="shared" si="6"/>
        <v>0</v>
      </c>
      <c r="AY21" s="3">
        <f t="shared" si="7"/>
        <v>1</v>
      </c>
      <c r="AZ21" s="3">
        <f t="shared" si="8"/>
        <v>0</v>
      </c>
      <c r="BA21" s="3">
        <f t="shared" si="9"/>
        <v>2</v>
      </c>
      <c r="BB21" s="3">
        <f t="shared" si="10"/>
        <v>9</v>
      </c>
      <c r="BC21" s="3">
        <f t="shared" si="11"/>
        <v>9</v>
      </c>
      <c r="BD21" s="3">
        <f t="shared" si="12"/>
        <v>6</v>
      </c>
    </row>
    <row r="22" spans="1:56" x14ac:dyDescent="0.25">
      <c r="A22" s="4">
        <v>18</v>
      </c>
      <c r="B22" s="5"/>
      <c r="C22" s="4">
        <v>51</v>
      </c>
      <c r="D22" s="4">
        <v>32</v>
      </c>
      <c r="E22" s="4">
        <v>31</v>
      </c>
      <c r="F22" s="4">
        <v>34</v>
      </c>
      <c r="G22" s="4">
        <v>43</v>
      </c>
      <c r="H22" s="4">
        <v>32</v>
      </c>
      <c r="I22" s="4">
        <v>24</v>
      </c>
      <c r="J22" s="4">
        <v>60</v>
      </c>
      <c r="K22" s="4">
        <v>28</v>
      </c>
      <c r="L22" s="4">
        <v>30</v>
      </c>
      <c r="M22" s="4">
        <v>16</v>
      </c>
      <c r="N22" s="4">
        <v>18</v>
      </c>
      <c r="O22" s="4">
        <v>33</v>
      </c>
      <c r="P22" s="4">
        <v>40</v>
      </c>
      <c r="Q22" s="4">
        <v>23</v>
      </c>
      <c r="R22" s="4">
        <v>43</v>
      </c>
      <c r="S22" s="4">
        <v>14</v>
      </c>
      <c r="T22" s="4">
        <v>17</v>
      </c>
      <c r="U22" s="4">
        <v>34</v>
      </c>
      <c r="V22" s="4">
        <v>32</v>
      </c>
      <c r="W22" s="4"/>
      <c r="X22" s="4">
        <v>41</v>
      </c>
      <c r="Y22" s="5"/>
      <c r="Z22" s="5"/>
      <c r="AA22" s="5"/>
      <c r="AB22" s="5"/>
      <c r="AC22" s="5"/>
      <c r="AD22" s="4"/>
      <c r="AE22" s="5"/>
      <c r="AF22" s="5">
        <v>20</v>
      </c>
      <c r="AG22" s="5"/>
      <c r="AH22" s="5"/>
      <c r="AK22" s="3">
        <f t="shared" si="1"/>
        <v>1</v>
      </c>
      <c r="AL22" s="3">
        <f t="shared" si="13"/>
        <v>2</v>
      </c>
      <c r="AM22" s="3">
        <f t="shared" si="14"/>
        <v>1</v>
      </c>
      <c r="AN22" s="3">
        <f t="shared" si="15"/>
        <v>4</v>
      </c>
      <c r="AO22" s="3">
        <f t="shared" si="16"/>
        <v>3</v>
      </c>
      <c r="AP22" s="3">
        <f t="shared" si="17"/>
        <v>2</v>
      </c>
      <c r="AQ22" s="3">
        <f t="shared" si="18"/>
        <v>4</v>
      </c>
      <c r="AR22" s="3">
        <f t="shared" si="19"/>
        <v>0</v>
      </c>
      <c r="AS22" s="3">
        <f t="shared" si="20"/>
        <v>8</v>
      </c>
      <c r="AT22" s="3">
        <f t="shared" si="2"/>
        <v>0</v>
      </c>
      <c r="AU22" s="3">
        <f t="shared" si="3"/>
        <v>6</v>
      </c>
      <c r="AV22" s="3">
        <f t="shared" si="4"/>
        <v>8</v>
      </c>
      <c r="AW22" s="3">
        <f t="shared" si="5"/>
        <v>3</v>
      </c>
      <c r="AX22" s="3">
        <f t="shared" si="6"/>
        <v>0</v>
      </c>
      <c r="AY22" s="3">
        <f t="shared" si="7"/>
        <v>3</v>
      </c>
      <c r="AZ22" s="3">
        <f t="shared" si="8"/>
        <v>3</v>
      </c>
      <c r="BA22" s="3">
        <f t="shared" si="9"/>
        <v>4</v>
      </c>
      <c r="BB22" s="3">
        <f t="shared" si="10"/>
        <v>7</v>
      </c>
      <c r="BC22" s="3">
        <f t="shared" si="11"/>
        <v>4</v>
      </c>
      <c r="BD22" s="3">
        <f t="shared" si="12"/>
        <v>2</v>
      </c>
    </row>
    <row r="23" spans="1:56" x14ac:dyDescent="0.25">
      <c r="A23" s="3">
        <v>19</v>
      </c>
      <c r="B23" s="2"/>
      <c r="C23" s="3">
        <v>62</v>
      </c>
      <c r="D23" s="3">
        <v>59</v>
      </c>
      <c r="E23" s="3">
        <v>34</v>
      </c>
      <c r="F23" s="3">
        <v>53</v>
      </c>
      <c r="G23" s="3">
        <v>83</v>
      </c>
      <c r="H23" s="3">
        <v>30</v>
      </c>
      <c r="I23" s="3">
        <v>53</v>
      </c>
      <c r="J23" s="3">
        <v>42</v>
      </c>
      <c r="K23" s="3">
        <v>44</v>
      </c>
      <c r="L23" s="3">
        <v>36</v>
      </c>
      <c r="M23" s="3">
        <v>43</v>
      </c>
      <c r="N23" s="3">
        <v>29</v>
      </c>
      <c r="O23" s="3">
        <v>34</v>
      </c>
      <c r="P23" s="3">
        <v>60</v>
      </c>
      <c r="Q23" s="3">
        <v>63</v>
      </c>
      <c r="R23" s="3">
        <v>60</v>
      </c>
      <c r="S23" s="3">
        <v>56</v>
      </c>
      <c r="T23" s="3">
        <v>55</v>
      </c>
      <c r="U23" s="3">
        <v>52</v>
      </c>
      <c r="V23" s="3">
        <v>61</v>
      </c>
      <c r="W23" s="3"/>
      <c r="X23" s="3">
        <v>64</v>
      </c>
      <c r="Y23" s="2"/>
      <c r="Z23" s="2"/>
      <c r="AA23" s="2"/>
      <c r="AB23" s="2"/>
      <c r="AC23" s="2"/>
      <c r="AD23" s="3"/>
      <c r="AE23" s="2"/>
      <c r="AF23" s="2">
        <v>30</v>
      </c>
      <c r="AG23" s="2"/>
      <c r="AH23" s="2"/>
      <c r="AK23" s="3">
        <f t="shared" si="1"/>
        <v>2</v>
      </c>
      <c r="AL23" s="3">
        <f t="shared" si="13"/>
        <v>9</v>
      </c>
      <c r="AM23" s="3">
        <f t="shared" si="14"/>
        <v>4</v>
      </c>
      <c r="AN23" s="3">
        <f t="shared" si="15"/>
        <v>3</v>
      </c>
      <c r="AO23" s="3">
        <f t="shared" si="16"/>
        <v>3</v>
      </c>
      <c r="AP23" s="3">
        <f t="shared" si="17"/>
        <v>0</v>
      </c>
      <c r="AQ23" s="3">
        <f t="shared" si="18"/>
        <v>3</v>
      </c>
      <c r="AR23" s="3">
        <f t="shared" si="19"/>
        <v>2</v>
      </c>
      <c r="AS23" s="3">
        <f t="shared" si="20"/>
        <v>4</v>
      </c>
      <c r="AT23" s="3">
        <f t="shared" si="2"/>
        <v>6</v>
      </c>
      <c r="AU23" s="3">
        <f t="shared" si="3"/>
        <v>3</v>
      </c>
      <c r="AV23" s="3">
        <f t="shared" si="4"/>
        <v>9</v>
      </c>
      <c r="AW23" s="3">
        <f t="shared" si="5"/>
        <v>4</v>
      </c>
      <c r="AX23" s="3">
        <f t="shared" si="6"/>
        <v>0</v>
      </c>
      <c r="AY23" s="3">
        <f t="shared" si="7"/>
        <v>3</v>
      </c>
      <c r="AZ23" s="3">
        <f t="shared" si="8"/>
        <v>0</v>
      </c>
      <c r="BA23" s="3">
        <f t="shared" si="9"/>
        <v>6</v>
      </c>
      <c r="BB23" s="3">
        <f t="shared" si="10"/>
        <v>5</v>
      </c>
      <c r="BC23" s="3">
        <f t="shared" si="11"/>
        <v>2</v>
      </c>
      <c r="BD23" s="3">
        <f t="shared" si="12"/>
        <v>1</v>
      </c>
    </row>
    <row r="24" spans="1:56" x14ac:dyDescent="0.25">
      <c r="A24" s="4">
        <v>20</v>
      </c>
      <c r="B24" s="5"/>
      <c r="C24" s="4">
        <v>53</v>
      </c>
      <c r="D24" s="4">
        <v>39</v>
      </c>
      <c r="E24" s="4">
        <v>56</v>
      </c>
      <c r="F24" s="4">
        <v>54</v>
      </c>
      <c r="G24" s="4">
        <v>95</v>
      </c>
      <c r="H24" s="4">
        <v>57</v>
      </c>
      <c r="I24" s="4">
        <v>59</v>
      </c>
      <c r="J24" s="4">
        <v>42</v>
      </c>
      <c r="K24" s="4">
        <v>31</v>
      </c>
      <c r="L24" s="4">
        <v>38</v>
      </c>
      <c r="M24" s="4">
        <v>41</v>
      </c>
      <c r="N24" s="4">
        <v>36</v>
      </c>
      <c r="O24" s="4">
        <v>14</v>
      </c>
      <c r="P24" s="4">
        <v>52</v>
      </c>
      <c r="Q24" s="4">
        <v>49</v>
      </c>
      <c r="R24" s="4">
        <v>37</v>
      </c>
      <c r="S24" s="4">
        <v>45</v>
      </c>
      <c r="T24" s="4">
        <v>50</v>
      </c>
      <c r="U24" s="4">
        <v>46</v>
      </c>
      <c r="V24" s="4">
        <v>61</v>
      </c>
      <c r="W24" s="4"/>
      <c r="X24" s="4">
        <v>31</v>
      </c>
      <c r="Y24" s="5"/>
      <c r="Z24" s="5"/>
      <c r="AA24" s="5"/>
      <c r="AB24" s="5"/>
      <c r="AC24" s="5"/>
      <c r="AD24" s="4"/>
      <c r="AE24" s="5"/>
      <c r="AF24" s="5">
        <v>45</v>
      </c>
      <c r="AG24" s="5"/>
      <c r="AH24" s="5"/>
      <c r="AK24" s="3">
        <f t="shared" si="1"/>
        <v>3</v>
      </c>
      <c r="AL24" s="3">
        <f t="shared" si="13"/>
        <v>9</v>
      </c>
      <c r="AM24" s="3">
        <f t="shared" si="14"/>
        <v>6</v>
      </c>
      <c r="AN24" s="3">
        <f t="shared" si="15"/>
        <v>4</v>
      </c>
      <c r="AO24" s="3">
        <f t="shared" si="16"/>
        <v>5</v>
      </c>
      <c r="AP24" s="3">
        <f t="shared" si="17"/>
        <v>7</v>
      </c>
      <c r="AQ24" s="3">
        <f t="shared" si="18"/>
        <v>9</v>
      </c>
      <c r="AR24" s="3">
        <f t="shared" si="19"/>
        <v>2</v>
      </c>
      <c r="AS24" s="3">
        <f t="shared" si="20"/>
        <v>1</v>
      </c>
      <c r="AT24" s="3">
        <f t="shared" si="2"/>
        <v>8</v>
      </c>
      <c r="AU24" s="3">
        <f t="shared" si="3"/>
        <v>1</v>
      </c>
      <c r="AV24" s="3">
        <f t="shared" si="4"/>
        <v>6</v>
      </c>
      <c r="AW24" s="3">
        <f t="shared" si="5"/>
        <v>4</v>
      </c>
      <c r="AX24" s="3">
        <f t="shared" si="6"/>
        <v>2</v>
      </c>
      <c r="AY24" s="3">
        <f t="shared" si="7"/>
        <v>9</v>
      </c>
      <c r="AZ24" s="3">
        <f t="shared" si="8"/>
        <v>7</v>
      </c>
      <c r="BA24" s="3">
        <f t="shared" si="9"/>
        <v>5</v>
      </c>
      <c r="BB24" s="3">
        <f t="shared" si="10"/>
        <v>0</v>
      </c>
      <c r="BC24" s="3">
        <f t="shared" si="11"/>
        <v>6</v>
      </c>
      <c r="BD24" s="3">
        <f t="shared" si="12"/>
        <v>1</v>
      </c>
    </row>
    <row r="25" spans="1:56" x14ac:dyDescent="0.25">
      <c r="A25" s="3">
        <v>21</v>
      </c>
      <c r="B25" s="2"/>
      <c r="C25" s="3">
        <v>23</v>
      </c>
      <c r="D25" s="3">
        <v>30</v>
      </c>
      <c r="E25" s="3">
        <v>24</v>
      </c>
      <c r="F25" s="3">
        <v>36</v>
      </c>
      <c r="G25" s="3">
        <v>48</v>
      </c>
      <c r="H25" s="3">
        <v>45</v>
      </c>
      <c r="I25" s="3">
        <v>28</v>
      </c>
      <c r="J25" s="3">
        <v>24</v>
      </c>
      <c r="K25" s="3">
        <v>21</v>
      </c>
      <c r="L25" s="3">
        <v>32</v>
      </c>
      <c r="M25" s="3">
        <v>50</v>
      </c>
      <c r="N25" s="3">
        <v>36</v>
      </c>
      <c r="O25" s="3">
        <v>15</v>
      </c>
      <c r="P25" s="3">
        <v>51</v>
      </c>
      <c r="Q25" s="3">
        <v>15</v>
      </c>
      <c r="R25" s="3">
        <v>37</v>
      </c>
      <c r="S25" s="3">
        <v>19</v>
      </c>
      <c r="T25" s="3">
        <v>16</v>
      </c>
      <c r="U25" s="3">
        <v>36</v>
      </c>
      <c r="V25" s="3">
        <v>32</v>
      </c>
      <c r="W25" s="3"/>
      <c r="X25" s="3">
        <v>34</v>
      </c>
      <c r="Y25" s="2"/>
      <c r="Z25" s="2"/>
      <c r="AA25" s="2"/>
      <c r="AB25" s="2"/>
      <c r="AC25" s="2"/>
      <c r="AD25" s="3"/>
      <c r="AE25" s="2"/>
      <c r="AF25" s="2">
        <v>35</v>
      </c>
      <c r="AG25" s="2"/>
      <c r="AH25" s="2"/>
      <c r="AK25" s="3">
        <f t="shared" si="1"/>
        <v>3</v>
      </c>
      <c r="AL25" s="3">
        <f t="shared" si="13"/>
        <v>0</v>
      </c>
      <c r="AM25" s="3">
        <f t="shared" si="14"/>
        <v>4</v>
      </c>
      <c r="AN25" s="3">
        <f t="shared" si="15"/>
        <v>6</v>
      </c>
      <c r="AO25" s="3">
        <f t="shared" si="16"/>
        <v>8</v>
      </c>
      <c r="AP25" s="3">
        <f t="shared" si="17"/>
        <v>5</v>
      </c>
      <c r="AQ25" s="3">
        <f t="shared" si="18"/>
        <v>8</v>
      </c>
      <c r="AR25" s="3">
        <f t="shared" si="19"/>
        <v>4</v>
      </c>
      <c r="AS25" s="3">
        <f t="shared" si="20"/>
        <v>1</v>
      </c>
      <c r="AT25" s="3">
        <f t="shared" si="2"/>
        <v>2</v>
      </c>
      <c r="AU25" s="3">
        <f t="shared" si="3"/>
        <v>0</v>
      </c>
      <c r="AV25" s="3">
        <f t="shared" si="4"/>
        <v>6</v>
      </c>
      <c r="AW25" s="3">
        <f t="shared" si="5"/>
        <v>5</v>
      </c>
      <c r="AX25" s="3">
        <f t="shared" si="6"/>
        <v>1</v>
      </c>
      <c r="AY25" s="3">
        <f t="shared" si="7"/>
        <v>5</v>
      </c>
      <c r="AZ25" s="3">
        <f t="shared" si="8"/>
        <v>7</v>
      </c>
      <c r="BA25" s="3">
        <f t="shared" si="9"/>
        <v>9</v>
      </c>
      <c r="BB25" s="3">
        <f t="shared" si="10"/>
        <v>6</v>
      </c>
      <c r="BC25" s="3">
        <f t="shared" si="11"/>
        <v>6</v>
      </c>
      <c r="BD25" s="3">
        <f t="shared" si="12"/>
        <v>2</v>
      </c>
    </row>
    <row r="26" spans="1:56" x14ac:dyDescent="0.25">
      <c r="A26" s="4">
        <v>22</v>
      </c>
      <c r="B26" s="5"/>
      <c r="C26" s="4">
        <v>53</v>
      </c>
      <c r="D26" s="4">
        <v>61</v>
      </c>
      <c r="E26" s="4">
        <v>43</v>
      </c>
      <c r="F26" s="4">
        <v>48</v>
      </c>
      <c r="G26" s="4">
        <v>84</v>
      </c>
      <c r="H26" s="4">
        <v>49</v>
      </c>
      <c r="I26" s="4">
        <v>26</v>
      </c>
      <c r="J26" s="4">
        <v>43</v>
      </c>
      <c r="K26" s="4">
        <v>32</v>
      </c>
      <c r="L26" s="4">
        <v>64</v>
      </c>
      <c r="M26" s="4">
        <v>37</v>
      </c>
      <c r="N26" s="4">
        <v>59</v>
      </c>
      <c r="O26" s="4">
        <v>37</v>
      </c>
      <c r="P26" s="4">
        <v>85</v>
      </c>
      <c r="Q26" s="4">
        <v>46</v>
      </c>
      <c r="R26" s="4">
        <v>54</v>
      </c>
      <c r="S26" s="4">
        <v>35</v>
      </c>
      <c r="T26" s="4">
        <v>59</v>
      </c>
      <c r="U26" s="4">
        <v>55</v>
      </c>
      <c r="V26" s="4">
        <v>65</v>
      </c>
      <c r="W26" s="4"/>
      <c r="X26" s="4">
        <v>27</v>
      </c>
      <c r="Y26" s="5"/>
      <c r="Z26" s="5"/>
      <c r="AA26" s="5"/>
      <c r="AB26" s="5"/>
      <c r="AC26" s="5"/>
      <c r="AD26" s="4"/>
      <c r="AE26" s="5"/>
      <c r="AF26" s="5">
        <v>45</v>
      </c>
      <c r="AG26" s="5"/>
      <c r="AH26" s="5"/>
      <c r="AK26" s="3">
        <f t="shared" si="1"/>
        <v>3</v>
      </c>
      <c r="AL26" s="3">
        <f t="shared" si="13"/>
        <v>1</v>
      </c>
      <c r="AM26" s="3">
        <f t="shared" si="14"/>
        <v>3</v>
      </c>
      <c r="AN26" s="3">
        <f t="shared" si="15"/>
        <v>8</v>
      </c>
      <c r="AO26" s="3">
        <f t="shared" si="16"/>
        <v>4</v>
      </c>
      <c r="AP26" s="3">
        <f t="shared" si="17"/>
        <v>9</v>
      </c>
      <c r="AQ26" s="3">
        <f t="shared" si="18"/>
        <v>6</v>
      </c>
      <c r="AR26" s="3">
        <f t="shared" si="19"/>
        <v>3</v>
      </c>
      <c r="AS26" s="3">
        <f t="shared" si="20"/>
        <v>2</v>
      </c>
      <c r="AT26" s="3">
        <f t="shared" si="2"/>
        <v>4</v>
      </c>
      <c r="AU26" s="3">
        <f t="shared" si="3"/>
        <v>7</v>
      </c>
      <c r="AV26" s="3">
        <f t="shared" si="4"/>
        <v>9</v>
      </c>
      <c r="AW26" s="3">
        <f t="shared" si="5"/>
        <v>7</v>
      </c>
      <c r="AX26" s="3">
        <f t="shared" si="6"/>
        <v>5</v>
      </c>
      <c r="AY26" s="3">
        <f t="shared" si="7"/>
        <v>6</v>
      </c>
      <c r="AZ26" s="3">
        <f t="shared" si="8"/>
        <v>4</v>
      </c>
      <c r="BA26" s="3">
        <f t="shared" si="9"/>
        <v>5</v>
      </c>
      <c r="BB26" s="3">
        <f t="shared" si="10"/>
        <v>9</v>
      </c>
      <c r="BC26" s="3">
        <f t="shared" si="11"/>
        <v>5</v>
      </c>
      <c r="BD26" s="3">
        <f t="shared" si="12"/>
        <v>5</v>
      </c>
    </row>
    <row r="27" spans="1:56" x14ac:dyDescent="0.25">
      <c r="A27" s="3">
        <v>23</v>
      </c>
      <c r="B27" s="2"/>
      <c r="C27" s="3">
        <v>39</v>
      </c>
      <c r="D27" s="3">
        <v>46</v>
      </c>
      <c r="E27" s="3">
        <v>33</v>
      </c>
      <c r="F27" s="3">
        <v>43</v>
      </c>
      <c r="G27" s="3">
        <v>73</v>
      </c>
      <c r="H27" s="3">
        <v>47</v>
      </c>
      <c r="I27" s="3">
        <v>16</v>
      </c>
      <c r="J27" s="3">
        <v>47</v>
      </c>
      <c r="K27" s="3">
        <v>41</v>
      </c>
      <c r="L27" s="3">
        <v>24</v>
      </c>
      <c r="M27" s="3">
        <v>57</v>
      </c>
      <c r="N27" s="3">
        <v>30</v>
      </c>
      <c r="O27" s="3">
        <v>16</v>
      </c>
      <c r="P27" s="3">
        <v>60</v>
      </c>
      <c r="Q27" s="3">
        <v>34</v>
      </c>
      <c r="R27" s="3">
        <v>73</v>
      </c>
      <c r="S27" s="3">
        <v>22</v>
      </c>
      <c r="T27" s="3">
        <v>24</v>
      </c>
      <c r="U27" s="3">
        <v>48</v>
      </c>
      <c r="V27" s="3">
        <v>44</v>
      </c>
      <c r="W27" s="3"/>
      <c r="X27" s="3">
        <v>45</v>
      </c>
      <c r="Y27" s="2"/>
      <c r="Z27" s="2"/>
      <c r="AA27" s="2"/>
      <c r="AB27" s="2"/>
      <c r="AC27" s="2"/>
      <c r="AD27" s="3"/>
      <c r="AE27" s="2"/>
      <c r="AF27" s="2">
        <v>40</v>
      </c>
      <c r="AG27" s="2"/>
      <c r="AH27" s="2"/>
      <c r="AK27" s="3">
        <f t="shared" si="1"/>
        <v>9</v>
      </c>
      <c r="AL27" s="3">
        <f t="shared" si="13"/>
        <v>6</v>
      </c>
      <c r="AM27" s="3">
        <f t="shared" si="14"/>
        <v>3</v>
      </c>
      <c r="AN27" s="3">
        <f t="shared" si="15"/>
        <v>3</v>
      </c>
      <c r="AO27" s="3">
        <f t="shared" si="16"/>
        <v>3</v>
      </c>
      <c r="AP27" s="3">
        <f t="shared" si="17"/>
        <v>7</v>
      </c>
      <c r="AQ27" s="3">
        <f t="shared" si="18"/>
        <v>6</v>
      </c>
      <c r="AR27" s="3">
        <f t="shared" si="19"/>
        <v>7</v>
      </c>
      <c r="AS27" s="3">
        <f t="shared" si="20"/>
        <v>1</v>
      </c>
      <c r="AT27" s="3">
        <f t="shared" si="2"/>
        <v>4</v>
      </c>
      <c r="AU27" s="3">
        <f t="shared" si="3"/>
        <v>7</v>
      </c>
      <c r="AV27" s="3">
        <f t="shared" si="4"/>
        <v>0</v>
      </c>
      <c r="AW27" s="3">
        <f t="shared" si="5"/>
        <v>6</v>
      </c>
      <c r="AX27" s="3">
        <f t="shared" si="6"/>
        <v>0</v>
      </c>
      <c r="AY27" s="3">
        <f t="shared" si="7"/>
        <v>4</v>
      </c>
      <c r="AZ27" s="3">
        <f t="shared" si="8"/>
        <v>3</v>
      </c>
      <c r="BA27" s="3">
        <f t="shared" si="9"/>
        <v>2</v>
      </c>
      <c r="BB27" s="3">
        <f t="shared" si="10"/>
        <v>4</v>
      </c>
      <c r="BC27" s="3">
        <f t="shared" si="11"/>
        <v>8</v>
      </c>
      <c r="BD27" s="3">
        <f t="shared" si="12"/>
        <v>4</v>
      </c>
    </row>
    <row r="28" spans="1:56" x14ac:dyDescent="0.25">
      <c r="A28" s="4">
        <v>24</v>
      </c>
      <c r="B28" s="5"/>
      <c r="C28" s="4">
        <v>36</v>
      </c>
      <c r="D28" s="4">
        <v>33</v>
      </c>
      <c r="E28" s="4">
        <v>25</v>
      </c>
      <c r="F28" s="4">
        <v>29</v>
      </c>
      <c r="G28" s="4">
        <v>30</v>
      </c>
      <c r="H28" s="4">
        <v>19</v>
      </c>
      <c r="I28" s="4">
        <v>21</v>
      </c>
      <c r="J28" s="4">
        <v>20</v>
      </c>
      <c r="K28" s="4">
        <v>20</v>
      </c>
      <c r="L28" s="4">
        <v>24</v>
      </c>
      <c r="M28" s="4">
        <v>23</v>
      </c>
      <c r="N28" s="4">
        <v>34</v>
      </c>
      <c r="O28" s="4">
        <v>25</v>
      </c>
      <c r="P28" s="4">
        <v>32</v>
      </c>
      <c r="Q28" s="4">
        <v>22</v>
      </c>
      <c r="R28" s="4">
        <v>30</v>
      </c>
      <c r="S28" s="4">
        <v>14</v>
      </c>
      <c r="T28" s="4">
        <v>57</v>
      </c>
      <c r="U28" s="4">
        <v>27</v>
      </c>
      <c r="V28" s="4">
        <v>25</v>
      </c>
      <c r="W28" s="4"/>
      <c r="X28" s="4">
        <v>17</v>
      </c>
      <c r="Y28" s="5"/>
      <c r="Z28" s="5"/>
      <c r="AA28" s="5"/>
      <c r="AB28" s="5"/>
      <c r="AC28" s="5"/>
      <c r="AD28" s="4"/>
      <c r="AE28" s="5"/>
      <c r="AF28" s="5">
        <v>25</v>
      </c>
      <c r="AG28" s="5"/>
      <c r="AH28" s="5"/>
      <c r="AK28" s="3">
        <f t="shared" si="1"/>
        <v>6</v>
      </c>
      <c r="AL28" s="3">
        <f t="shared" si="13"/>
        <v>3</v>
      </c>
      <c r="AM28" s="3">
        <f t="shared" si="14"/>
        <v>5</v>
      </c>
      <c r="AN28" s="3">
        <f t="shared" si="15"/>
        <v>9</v>
      </c>
      <c r="AO28" s="3">
        <f t="shared" si="16"/>
        <v>0</v>
      </c>
      <c r="AP28" s="3">
        <f t="shared" si="17"/>
        <v>9</v>
      </c>
      <c r="AQ28" s="3">
        <f t="shared" si="18"/>
        <v>1</v>
      </c>
      <c r="AR28" s="3">
        <f t="shared" si="19"/>
        <v>0</v>
      </c>
      <c r="AS28" s="3">
        <f t="shared" si="20"/>
        <v>0</v>
      </c>
      <c r="AT28" s="3">
        <f t="shared" si="2"/>
        <v>4</v>
      </c>
      <c r="AU28" s="3">
        <f t="shared" si="3"/>
        <v>3</v>
      </c>
      <c r="AV28" s="3">
        <f t="shared" si="4"/>
        <v>4</v>
      </c>
      <c r="AW28" s="3">
        <f t="shared" si="5"/>
        <v>5</v>
      </c>
      <c r="AX28" s="3">
        <f t="shared" si="6"/>
        <v>2</v>
      </c>
      <c r="AY28" s="3">
        <f t="shared" si="7"/>
        <v>2</v>
      </c>
      <c r="AZ28" s="3">
        <f t="shared" si="8"/>
        <v>0</v>
      </c>
      <c r="BA28" s="3">
        <f t="shared" si="9"/>
        <v>4</v>
      </c>
      <c r="BB28" s="3">
        <f t="shared" si="10"/>
        <v>7</v>
      </c>
      <c r="BC28" s="3">
        <f t="shared" si="11"/>
        <v>7</v>
      </c>
      <c r="BD28" s="3">
        <f t="shared" si="12"/>
        <v>5</v>
      </c>
    </row>
    <row r="29" spans="1:56" x14ac:dyDescent="0.25">
      <c r="A29" s="3">
        <v>25</v>
      </c>
      <c r="B29" s="2"/>
      <c r="C29" s="3">
        <v>35</v>
      </c>
      <c r="D29" s="3">
        <v>54</v>
      </c>
      <c r="E29" s="3">
        <v>48</v>
      </c>
      <c r="F29" s="3">
        <v>39</v>
      </c>
      <c r="G29" s="3">
        <v>76</v>
      </c>
      <c r="H29" s="3">
        <v>36</v>
      </c>
      <c r="I29" s="3">
        <v>42</v>
      </c>
      <c r="J29" s="3">
        <v>46</v>
      </c>
      <c r="K29" s="3">
        <v>32</v>
      </c>
      <c r="L29" s="3">
        <v>28</v>
      </c>
      <c r="M29" s="3">
        <v>33</v>
      </c>
      <c r="N29" s="3">
        <v>51</v>
      </c>
      <c r="O29" s="3">
        <v>35</v>
      </c>
      <c r="P29" s="3">
        <v>27</v>
      </c>
      <c r="Q29" s="3">
        <v>48</v>
      </c>
      <c r="R29" s="3">
        <v>31</v>
      </c>
      <c r="S29" s="3">
        <v>15</v>
      </c>
      <c r="T29" s="3">
        <v>39</v>
      </c>
      <c r="U29" s="3">
        <v>33</v>
      </c>
      <c r="V29" s="3">
        <v>51</v>
      </c>
      <c r="W29" s="3"/>
      <c r="X29" s="3">
        <v>30</v>
      </c>
      <c r="Y29" s="2"/>
      <c r="Z29" s="2"/>
      <c r="AA29" s="2"/>
      <c r="AB29" s="2"/>
      <c r="AC29" s="2"/>
      <c r="AD29" s="3"/>
      <c r="AE29" s="2"/>
      <c r="AF29" s="2">
        <v>50</v>
      </c>
      <c r="AG29" s="2"/>
      <c r="AH29" s="2"/>
      <c r="AK29" s="3">
        <f t="shared" si="1"/>
        <v>5</v>
      </c>
      <c r="AL29" s="3">
        <f t="shared" si="13"/>
        <v>4</v>
      </c>
      <c r="AM29" s="3">
        <f t="shared" si="14"/>
        <v>8</v>
      </c>
      <c r="AN29" s="3">
        <f t="shared" si="15"/>
        <v>9</v>
      </c>
      <c r="AO29" s="3">
        <f t="shared" si="16"/>
        <v>6</v>
      </c>
      <c r="AP29" s="3">
        <f t="shared" si="17"/>
        <v>6</v>
      </c>
      <c r="AQ29" s="3">
        <f t="shared" si="18"/>
        <v>2</v>
      </c>
      <c r="AR29" s="3">
        <f t="shared" si="19"/>
        <v>6</v>
      </c>
      <c r="AS29" s="3">
        <f t="shared" si="20"/>
        <v>2</v>
      </c>
      <c r="AT29" s="3">
        <f t="shared" si="2"/>
        <v>8</v>
      </c>
      <c r="AU29" s="3">
        <f t="shared" si="3"/>
        <v>3</v>
      </c>
      <c r="AV29" s="3">
        <f t="shared" si="4"/>
        <v>1</v>
      </c>
      <c r="AW29" s="3">
        <f t="shared" si="5"/>
        <v>5</v>
      </c>
      <c r="AX29" s="3">
        <f t="shared" si="6"/>
        <v>7</v>
      </c>
      <c r="AY29" s="3">
        <f t="shared" si="7"/>
        <v>8</v>
      </c>
      <c r="AZ29" s="3">
        <f t="shared" si="8"/>
        <v>1</v>
      </c>
      <c r="BA29" s="3">
        <f t="shared" si="9"/>
        <v>5</v>
      </c>
      <c r="BB29" s="3">
        <f t="shared" si="10"/>
        <v>9</v>
      </c>
      <c r="BC29" s="3">
        <f t="shared" si="11"/>
        <v>3</v>
      </c>
      <c r="BD29" s="3">
        <f t="shared" si="12"/>
        <v>1</v>
      </c>
    </row>
    <row r="30" spans="1:56" x14ac:dyDescent="0.25">
      <c r="A30" s="4">
        <v>26</v>
      </c>
      <c r="B30" s="5"/>
      <c r="C30" s="4">
        <v>58</v>
      </c>
      <c r="D30" s="4">
        <v>39</v>
      </c>
      <c r="E30" s="4">
        <v>56</v>
      </c>
      <c r="F30" s="4">
        <v>23</v>
      </c>
      <c r="G30" s="4">
        <v>92</v>
      </c>
      <c r="H30" s="4">
        <v>34</v>
      </c>
      <c r="I30" s="4">
        <v>30</v>
      </c>
      <c r="J30" s="4">
        <v>44</v>
      </c>
      <c r="K30" s="4">
        <v>23</v>
      </c>
      <c r="L30" s="4">
        <v>37</v>
      </c>
      <c r="M30" s="4">
        <v>23</v>
      </c>
      <c r="N30" s="4">
        <v>32</v>
      </c>
      <c r="O30" s="4">
        <v>29</v>
      </c>
      <c r="P30" s="4">
        <v>52</v>
      </c>
      <c r="Q30" s="4">
        <v>34</v>
      </c>
      <c r="R30" s="4">
        <v>29</v>
      </c>
      <c r="S30" s="4">
        <v>14</v>
      </c>
      <c r="T30" s="4">
        <v>44</v>
      </c>
      <c r="U30" s="4">
        <v>33</v>
      </c>
      <c r="V30" s="4">
        <v>54</v>
      </c>
      <c r="W30" s="4"/>
      <c r="X30" s="4">
        <v>19</v>
      </c>
      <c r="Y30" s="5"/>
      <c r="Z30" s="5"/>
      <c r="AA30" s="5"/>
      <c r="AB30" s="5"/>
      <c r="AC30" s="5"/>
      <c r="AD30" s="4"/>
      <c r="AE30" s="5"/>
      <c r="AF30" s="5">
        <v>45</v>
      </c>
      <c r="AG30" s="5"/>
      <c r="AH30" s="5"/>
      <c r="AK30" s="3">
        <f t="shared" si="1"/>
        <v>8</v>
      </c>
      <c r="AL30" s="3">
        <f t="shared" si="13"/>
        <v>9</v>
      </c>
      <c r="AM30" s="3">
        <f t="shared" si="14"/>
        <v>6</v>
      </c>
      <c r="AN30" s="3">
        <f t="shared" si="15"/>
        <v>3</v>
      </c>
      <c r="AO30" s="3">
        <f t="shared" si="16"/>
        <v>2</v>
      </c>
      <c r="AP30" s="3">
        <f t="shared" si="17"/>
        <v>4</v>
      </c>
      <c r="AQ30" s="3">
        <f t="shared" si="18"/>
        <v>0</v>
      </c>
      <c r="AR30" s="3">
        <f t="shared" si="19"/>
        <v>4</v>
      </c>
      <c r="AS30" s="3">
        <f t="shared" si="20"/>
        <v>3</v>
      </c>
      <c r="AT30" s="3">
        <f t="shared" si="2"/>
        <v>7</v>
      </c>
      <c r="AU30" s="3">
        <f t="shared" si="3"/>
        <v>3</v>
      </c>
      <c r="AV30" s="3">
        <f t="shared" si="4"/>
        <v>2</v>
      </c>
      <c r="AW30" s="3">
        <f t="shared" si="5"/>
        <v>9</v>
      </c>
      <c r="AX30" s="3">
        <f t="shared" si="6"/>
        <v>2</v>
      </c>
      <c r="AY30" s="3">
        <f t="shared" si="7"/>
        <v>4</v>
      </c>
      <c r="AZ30" s="3">
        <f t="shared" si="8"/>
        <v>9</v>
      </c>
      <c r="BA30" s="3">
        <f t="shared" si="9"/>
        <v>4</v>
      </c>
      <c r="BB30" s="3">
        <f t="shared" si="10"/>
        <v>4</v>
      </c>
      <c r="BC30" s="3">
        <f t="shared" si="11"/>
        <v>3</v>
      </c>
      <c r="BD30" s="3">
        <f t="shared" si="12"/>
        <v>4</v>
      </c>
    </row>
    <row r="31" spans="1:56" x14ac:dyDescent="0.25">
      <c r="A31" s="3">
        <v>27</v>
      </c>
      <c r="B31" s="2"/>
      <c r="C31" s="3">
        <v>46</v>
      </c>
      <c r="D31" s="3">
        <v>57</v>
      </c>
      <c r="E31" s="3">
        <v>64</v>
      </c>
      <c r="F31" s="3">
        <v>66</v>
      </c>
      <c r="G31" s="3">
        <v>94</v>
      </c>
      <c r="H31" s="3">
        <v>49</v>
      </c>
      <c r="I31" s="3">
        <v>58</v>
      </c>
      <c r="J31" s="3">
        <v>34</v>
      </c>
      <c r="K31" s="3">
        <v>24</v>
      </c>
      <c r="L31" s="3">
        <v>41</v>
      </c>
      <c r="M31" s="3">
        <v>42</v>
      </c>
      <c r="N31" s="3">
        <v>27</v>
      </c>
      <c r="O31" s="3">
        <v>62</v>
      </c>
      <c r="P31" s="3">
        <v>46</v>
      </c>
      <c r="Q31" s="3">
        <v>29</v>
      </c>
      <c r="R31" s="3">
        <v>44</v>
      </c>
      <c r="S31" s="3">
        <v>12</v>
      </c>
      <c r="T31" s="3">
        <v>71</v>
      </c>
      <c r="U31" s="3">
        <v>45</v>
      </c>
      <c r="V31" s="3">
        <v>55</v>
      </c>
      <c r="W31" s="3"/>
      <c r="X31" s="3">
        <v>33</v>
      </c>
      <c r="Y31" s="2"/>
      <c r="Z31" s="2"/>
      <c r="AA31" s="2"/>
      <c r="AB31" s="2"/>
      <c r="AC31" s="2"/>
      <c r="AD31" s="3"/>
      <c r="AE31" s="2"/>
      <c r="AF31" s="2">
        <v>40</v>
      </c>
      <c r="AG31" s="2"/>
      <c r="AH31" s="2"/>
      <c r="AK31" s="3">
        <f t="shared" si="1"/>
        <v>6</v>
      </c>
      <c r="AL31" s="3">
        <f t="shared" si="13"/>
        <v>7</v>
      </c>
      <c r="AM31" s="3">
        <f t="shared" si="14"/>
        <v>4</v>
      </c>
      <c r="AN31" s="3">
        <f t="shared" si="15"/>
        <v>6</v>
      </c>
      <c r="AO31" s="3">
        <f t="shared" si="16"/>
        <v>4</v>
      </c>
      <c r="AP31" s="3">
        <f t="shared" si="17"/>
        <v>9</v>
      </c>
      <c r="AQ31" s="3">
        <f t="shared" si="18"/>
        <v>8</v>
      </c>
      <c r="AR31" s="3">
        <f t="shared" si="19"/>
        <v>4</v>
      </c>
      <c r="AS31" s="3">
        <f t="shared" si="20"/>
        <v>4</v>
      </c>
      <c r="AT31" s="3">
        <f t="shared" si="2"/>
        <v>1</v>
      </c>
      <c r="AU31" s="3">
        <f t="shared" si="3"/>
        <v>2</v>
      </c>
      <c r="AV31" s="3">
        <f t="shared" si="4"/>
        <v>7</v>
      </c>
      <c r="AW31" s="3">
        <f t="shared" si="5"/>
        <v>2</v>
      </c>
      <c r="AX31" s="3">
        <f t="shared" si="6"/>
        <v>6</v>
      </c>
      <c r="AY31" s="3">
        <f t="shared" si="7"/>
        <v>9</v>
      </c>
      <c r="AZ31" s="3">
        <f t="shared" si="8"/>
        <v>4</v>
      </c>
      <c r="BA31" s="3">
        <f t="shared" si="9"/>
        <v>2</v>
      </c>
      <c r="BB31" s="3">
        <f t="shared" si="10"/>
        <v>1</v>
      </c>
      <c r="BC31" s="3">
        <f t="shared" si="11"/>
        <v>5</v>
      </c>
      <c r="BD31" s="3">
        <f t="shared" si="12"/>
        <v>5</v>
      </c>
    </row>
    <row r="32" spans="1:56" x14ac:dyDescent="0.25">
      <c r="A32" s="4">
        <v>28</v>
      </c>
      <c r="B32" s="5"/>
      <c r="C32" s="4">
        <v>17</v>
      </c>
      <c r="D32" s="4">
        <v>23</v>
      </c>
      <c r="E32" s="4">
        <v>29</v>
      </c>
      <c r="F32" s="4">
        <v>23</v>
      </c>
      <c r="G32" s="4">
        <v>25</v>
      </c>
      <c r="H32" s="4">
        <v>20</v>
      </c>
      <c r="I32" s="4">
        <v>40</v>
      </c>
      <c r="J32" s="4">
        <v>15</v>
      </c>
      <c r="K32" s="4">
        <v>34</v>
      </c>
      <c r="L32" s="4">
        <v>22</v>
      </c>
      <c r="M32" s="4">
        <v>23</v>
      </c>
      <c r="N32" s="4">
        <v>27</v>
      </c>
      <c r="O32" s="4">
        <v>14</v>
      </c>
      <c r="P32" s="4">
        <v>65</v>
      </c>
      <c r="Q32" s="4">
        <v>16</v>
      </c>
      <c r="R32" s="4">
        <v>32</v>
      </c>
      <c r="S32" s="4">
        <v>10</v>
      </c>
      <c r="T32" s="4">
        <v>49</v>
      </c>
      <c r="U32" s="4">
        <v>41</v>
      </c>
      <c r="V32" s="4">
        <v>21</v>
      </c>
      <c r="W32" s="4"/>
      <c r="X32" s="4">
        <v>16</v>
      </c>
      <c r="Y32" s="5"/>
      <c r="Z32" s="5"/>
      <c r="AA32" s="5"/>
      <c r="AB32" s="5"/>
      <c r="AC32" s="5"/>
      <c r="AD32" s="4"/>
      <c r="AE32" s="5"/>
      <c r="AF32" s="5">
        <v>35</v>
      </c>
      <c r="AG32" s="5"/>
      <c r="AH32" s="5"/>
      <c r="AK32" s="3">
        <f t="shared" si="1"/>
        <v>7</v>
      </c>
      <c r="AL32" s="3">
        <f t="shared" si="13"/>
        <v>3</v>
      </c>
      <c r="AM32" s="3">
        <f t="shared" si="14"/>
        <v>9</v>
      </c>
      <c r="AN32" s="3">
        <f t="shared" si="15"/>
        <v>3</v>
      </c>
      <c r="AO32" s="3">
        <f t="shared" si="16"/>
        <v>5</v>
      </c>
      <c r="AP32" s="3">
        <f t="shared" si="17"/>
        <v>0</v>
      </c>
      <c r="AQ32" s="3">
        <f t="shared" si="18"/>
        <v>0</v>
      </c>
      <c r="AR32" s="3">
        <f t="shared" si="19"/>
        <v>5</v>
      </c>
      <c r="AS32" s="3">
        <f t="shared" si="20"/>
        <v>4</v>
      </c>
      <c r="AT32" s="3">
        <f t="shared" si="2"/>
        <v>2</v>
      </c>
      <c r="AU32" s="3">
        <f t="shared" si="3"/>
        <v>3</v>
      </c>
      <c r="AV32" s="3">
        <f t="shared" si="4"/>
        <v>7</v>
      </c>
      <c r="AW32" s="3">
        <f t="shared" si="5"/>
        <v>4</v>
      </c>
      <c r="AX32" s="3">
        <f t="shared" si="6"/>
        <v>5</v>
      </c>
      <c r="AY32" s="3">
        <f t="shared" si="7"/>
        <v>6</v>
      </c>
      <c r="AZ32" s="3">
        <f t="shared" si="8"/>
        <v>2</v>
      </c>
      <c r="BA32" s="3">
        <f t="shared" si="9"/>
        <v>0</v>
      </c>
      <c r="BB32" s="3">
        <f t="shared" si="10"/>
        <v>9</v>
      </c>
      <c r="BC32" s="3">
        <f t="shared" si="11"/>
        <v>1</v>
      </c>
      <c r="BD32" s="3">
        <f t="shared" si="12"/>
        <v>1</v>
      </c>
    </row>
    <row r="33" spans="1:56" x14ac:dyDescent="0.25">
      <c r="A33" s="3">
        <v>29</v>
      </c>
      <c r="B33" s="2"/>
      <c r="C33" s="3">
        <v>17</v>
      </c>
      <c r="D33" s="3">
        <v>12</v>
      </c>
      <c r="E33" s="3">
        <v>24</v>
      </c>
      <c r="F33" s="3">
        <v>10</v>
      </c>
      <c r="G33" s="3">
        <v>29</v>
      </c>
      <c r="H33" s="3">
        <v>13</v>
      </c>
      <c r="I33" s="3">
        <v>12</v>
      </c>
      <c r="J33" s="3">
        <v>13</v>
      </c>
      <c r="K33" s="3">
        <v>13</v>
      </c>
      <c r="L33" s="3">
        <v>33</v>
      </c>
      <c r="M33" s="3">
        <v>17</v>
      </c>
      <c r="N33" s="3">
        <v>30</v>
      </c>
      <c r="O33" s="3">
        <v>14</v>
      </c>
      <c r="P33" s="3">
        <v>22</v>
      </c>
      <c r="Q33" s="3">
        <v>15</v>
      </c>
      <c r="R33" s="3">
        <v>29</v>
      </c>
      <c r="S33" s="3">
        <v>10</v>
      </c>
      <c r="T33" s="3">
        <v>35</v>
      </c>
      <c r="U33" s="3">
        <v>15</v>
      </c>
      <c r="V33" s="3">
        <v>26</v>
      </c>
      <c r="W33" s="3"/>
      <c r="X33" s="3">
        <v>12</v>
      </c>
      <c r="Y33" s="2"/>
      <c r="Z33" s="2"/>
      <c r="AA33" s="2"/>
      <c r="AB33" s="2"/>
      <c r="AC33" s="2"/>
      <c r="AD33" s="3"/>
      <c r="AE33" s="2"/>
      <c r="AF33" s="2">
        <v>40</v>
      </c>
      <c r="AG33" s="2"/>
      <c r="AH33" s="2"/>
      <c r="AK33" s="3">
        <f t="shared" si="1"/>
        <v>7</v>
      </c>
      <c r="AL33" s="3">
        <f t="shared" si="13"/>
        <v>2</v>
      </c>
      <c r="AM33" s="3">
        <f t="shared" si="14"/>
        <v>4</v>
      </c>
      <c r="AN33" s="3">
        <f t="shared" si="15"/>
        <v>0</v>
      </c>
      <c r="AO33" s="3">
        <f t="shared" si="16"/>
        <v>9</v>
      </c>
      <c r="AP33" s="3">
        <f t="shared" si="17"/>
        <v>3</v>
      </c>
      <c r="AQ33" s="3">
        <f t="shared" si="18"/>
        <v>2</v>
      </c>
      <c r="AR33" s="3">
        <f t="shared" si="19"/>
        <v>3</v>
      </c>
      <c r="AS33" s="3">
        <f t="shared" si="20"/>
        <v>3</v>
      </c>
      <c r="AT33" s="3">
        <f t="shared" si="2"/>
        <v>3</v>
      </c>
      <c r="AU33" s="3">
        <f t="shared" si="3"/>
        <v>7</v>
      </c>
      <c r="AV33" s="3">
        <f t="shared" si="4"/>
        <v>0</v>
      </c>
      <c r="AW33" s="3">
        <f t="shared" si="5"/>
        <v>4</v>
      </c>
      <c r="AX33" s="3">
        <f t="shared" si="6"/>
        <v>2</v>
      </c>
      <c r="AY33" s="3">
        <f t="shared" si="7"/>
        <v>5</v>
      </c>
      <c r="AZ33" s="3">
        <f t="shared" si="8"/>
        <v>9</v>
      </c>
      <c r="BA33" s="3">
        <f t="shared" si="9"/>
        <v>0</v>
      </c>
      <c r="BB33" s="3">
        <f t="shared" si="10"/>
        <v>5</v>
      </c>
      <c r="BC33" s="3">
        <f t="shared" si="11"/>
        <v>5</v>
      </c>
      <c r="BD33" s="3">
        <f t="shared" si="12"/>
        <v>6</v>
      </c>
    </row>
    <row r="34" spans="1:56" x14ac:dyDescent="0.25">
      <c r="A34" s="4">
        <v>30</v>
      </c>
      <c r="B34" s="5"/>
      <c r="C34" s="4">
        <v>34</v>
      </c>
      <c r="D34" s="4">
        <v>28</v>
      </c>
      <c r="E34" s="4">
        <v>12</v>
      </c>
      <c r="F34" s="4">
        <v>12</v>
      </c>
      <c r="G34" s="4">
        <v>10</v>
      </c>
      <c r="H34" s="4">
        <v>29</v>
      </c>
      <c r="I34" s="4">
        <v>33</v>
      </c>
      <c r="J34" s="4">
        <v>17</v>
      </c>
      <c r="K34" s="4">
        <v>40</v>
      </c>
      <c r="L34" s="4">
        <v>11</v>
      </c>
      <c r="M34" s="4">
        <v>27</v>
      </c>
      <c r="N34" s="4">
        <v>16</v>
      </c>
      <c r="O34" s="4">
        <v>11</v>
      </c>
      <c r="P34" s="4">
        <v>24</v>
      </c>
      <c r="Q34" s="4">
        <v>14</v>
      </c>
      <c r="R34" s="4">
        <v>14</v>
      </c>
      <c r="S34" s="4">
        <v>10</v>
      </c>
      <c r="T34" s="4">
        <v>13</v>
      </c>
      <c r="U34" s="4">
        <v>25</v>
      </c>
      <c r="V34" s="4">
        <v>12</v>
      </c>
      <c r="W34" s="4"/>
      <c r="X34" s="4">
        <v>20</v>
      </c>
      <c r="Y34" s="5"/>
      <c r="Z34" s="5"/>
      <c r="AA34" s="5"/>
      <c r="AB34" s="5"/>
      <c r="AC34" s="5"/>
      <c r="AD34" s="4"/>
      <c r="AE34" s="5"/>
      <c r="AF34" s="5">
        <v>20</v>
      </c>
      <c r="AG34" s="5"/>
      <c r="AH34" s="5"/>
      <c r="AK34" s="3">
        <f t="shared" si="1"/>
        <v>4</v>
      </c>
      <c r="AL34" s="3">
        <f t="shared" si="13"/>
        <v>8</v>
      </c>
      <c r="AM34" s="3">
        <f t="shared" si="14"/>
        <v>2</v>
      </c>
      <c r="AN34" s="3">
        <f t="shared" si="15"/>
        <v>2</v>
      </c>
      <c r="AO34" s="3">
        <f t="shared" si="16"/>
        <v>0</v>
      </c>
      <c r="AP34" s="3">
        <f t="shared" si="17"/>
        <v>9</v>
      </c>
      <c r="AQ34" s="3">
        <f t="shared" si="18"/>
        <v>3</v>
      </c>
      <c r="AR34" s="3">
        <f t="shared" si="19"/>
        <v>7</v>
      </c>
      <c r="AS34" s="3">
        <f t="shared" si="20"/>
        <v>0</v>
      </c>
      <c r="AT34" s="3">
        <f t="shared" si="2"/>
        <v>1</v>
      </c>
      <c r="AU34" s="3">
        <f t="shared" si="3"/>
        <v>7</v>
      </c>
      <c r="AV34" s="3">
        <f t="shared" si="4"/>
        <v>6</v>
      </c>
      <c r="AW34" s="3">
        <f t="shared" si="5"/>
        <v>1</v>
      </c>
      <c r="AX34" s="3">
        <f t="shared" si="6"/>
        <v>4</v>
      </c>
      <c r="AY34" s="3">
        <f t="shared" si="7"/>
        <v>4</v>
      </c>
      <c r="AZ34" s="3">
        <f t="shared" si="8"/>
        <v>4</v>
      </c>
      <c r="BA34" s="3">
        <f t="shared" si="9"/>
        <v>0</v>
      </c>
      <c r="BB34" s="3">
        <f t="shared" si="10"/>
        <v>3</v>
      </c>
      <c r="BC34" s="3">
        <f t="shared" si="11"/>
        <v>5</v>
      </c>
      <c r="BD34" s="3">
        <f t="shared" si="12"/>
        <v>2</v>
      </c>
    </row>
    <row r="35" spans="1:56" x14ac:dyDescent="0.25">
      <c r="A35" s="3">
        <v>31</v>
      </c>
      <c r="B35" s="2"/>
      <c r="C35" s="3">
        <v>81</v>
      </c>
      <c r="D35" s="3">
        <v>22</v>
      </c>
      <c r="E35" s="3">
        <v>46</v>
      </c>
      <c r="F35" s="3">
        <v>29</v>
      </c>
      <c r="G35" s="3">
        <v>85</v>
      </c>
      <c r="H35" s="3">
        <v>54</v>
      </c>
      <c r="I35" s="3">
        <v>59</v>
      </c>
      <c r="J35" s="3">
        <v>48</v>
      </c>
      <c r="K35" s="3">
        <v>71</v>
      </c>
      <c r="L35" s="3">
        <v>38</v>
      </c>
      <c r="M35" s="3">
        <v>52</v>
      </c>
      <c r="N35" s="3">
        <v>31</v>
      </c>
      <c r="O35" s="3">
        <v>26</v>
      </c>
      <c r="P35" s="3">
        <v>14</v>
      </c>
      <c r="Q35" s="3">
        <v>32</v>
      </c>
      <c r="R35" s="3">
        <v>56</v>
      </c>
      <c r="S35" s="3">
        <v>35</v>
      </c>
      <c r="T35" s="3">
        <v>60</v>
      </c>
      <c r="U35" s="3">
        <v>38</v>
      </c>
      <c r="V35" s="3">
        <v>52</v>
      </c>
      <c r="W35" s="3"/>
      <c r="X35" s="3">
        <v>30</v>
      </c>
      <c r="Y35" s="2"/>
      <c r="Z35" s="2"/>
      <c r="AA35" s="2"/>
      <c r="AB35" s="2"/>
      <c r="AC35" s="2"/>
      <c r="AD35" s="3"/>
      <c r="AE35" s="2"/>
      <c r="AF35" s="2">
        <v>40</v>
      </c>
      <c r="AG35" s="2"/>
      <c r="AH35" s="2"/>
      <c r="AK35" s="3">
        <f t="shared" si="1"/>
        <v>1</v>
      </c>
      <c r="AL35" s="3">
        <f t="shared" si="13"/>
        <v>2</v>
      </c>
      <c r="AM35" s="3">
        <f t="shared" si="14"/>
        <v>6</v>
      </c>
      <c r="AN35" s="3">
        <f t="shared" si="15"/>
        <v>9</v>
      </c>
      <c r="AO35" s="3">
        <f t="shared" si="16"/>
        <v>5</v>
      </c>
      <c r="AP35" s="3">
        <f t="shared" si="17"/>
        <v>4</v>
      </c>
      <c r="AQ35" s="3">
        <f t="shared" si="18"/>
        <v>9</v>
      </c>
      <c r="AR35" s="3">
        <f t="shared" si="19"/>
        <v>8</v>
      </c>
      <c r="AS35" s="3">
        <f t="shared" si="20"/>
        <v>1</v>
      </c>
      <c r="AT35" s="3">
        <f t="shared" si="2"/>
        <v>8</v>
      </c>
      <c r="AU35" s="3">
        <f t="shared" si="3"/>
        <v>2</v>
      </c>
      <c r="AV35" s="3">
        <f t="shared" si="4"/>
        <v>1</v>
      </c>
      <c r="AW35" s="3">
        <f t="shared" si="5"/>
        <v>6</v>
      </c>
      <c r="AX35" s="3">
        <f t="shared" si="6"/>
        <v>4</v>
      </c>
      <c r="AY35" s="3">
        <f t="shared" si="7"/>
        <v>2</v>
      </c>
      <c r="AZ35" s="3">
        <f t="shared" si="8"/>
        <v>6</v>
      </c>
      <c r="BA35" s="3">
        <f t="shared" si="9"/>
        <v>5</v>
      </c>
      <c r="BB35" s="3">
        <f t="shared" si="10"/>
        <v>0</v>
      </c>
      <c r="BC35" s="3">
        <f t="shared" si="11"/>
        <v>8</v>
      </c>
      <c r="BD35" s="3">
        <f t="shared" si="12"/>
        <v>2</v>
      </c>
    </row>
    <row r="36" spans="1:56" x14ac:dyDescent="0.25">
      <c r="A36" s="4">
        <v>32</v>
      </c>
      <c r="B36" s="5"/>
      <c r="C36" s="4">
        <v>35</v>
      </c>
      <c r="D36" s="4">
        <v>39</v>
      </c>
      <c r="E36" s="4">
        <v>43</v>
      </c>
      <c r="F36" s="4">
        <v>23</v>
      </c>
      <c r="G36" s="4">
        <v>54</v>
      </c>
      <c r="H36" s="4">
        <v>18</v>
      </c>
      <c r="I36" s="4">
        <v>10</v>
      </c>
      <c r="J36" s="4">
        <v>29</v>
      </c>
      <c r="K36" s="4">
        <v>38</v>
      </c>
      <c r="L36" s="4">
        <v>37</v>
      </c>
      <c r="M36" s="4">
        <v>33</v>
      </c>
      <c r="N36" s="4">
        <v>41</v>
      </c>
      <c r="O36" s="4">
        <v>11</v>
      </c>
      <c r="P36" s="4">
        <v>14</v>
      </c>
      <c r="Q36" s="4">
        <v>20</v>
      </c>
      <c r="R36" s="4">
        <v>51</v>
      </c>
      <c r="S36" s="4">
        <v>13</v>
      </c>
      <c r="T36" s="4">
        <v>33</v>
      </c>
      <c r="U36" s="4">
        <v>25</v>
      </c>
      <c r="V36" s="4">
        <v>37</v>
      </c>
      <c r="W36" s="4"/>
      <c r="X36" s="4">
        <v>27</v>
      </c>
      <c r="Y36" s="5"/>
      <c r="Z36" s="5"/>
      <c r="AA36" s="5"/>
      <c r="AB36" s="5"/>
      <c r="AC36" s="5"/>
      <c r="AD36" s="4"/>
      <c r="AE36" s="5"/>
      <c r="AF36" s="5">
        <v>30</v>
      </c>
      <c r="AG36" s="5"/>
      <c r="AH36" s="5"/>
      <c r="AK36" s="3">
        <f t="shared" si="1"/>
        <v>5</v>
      </c>
      <c r="AL36" s="3">
        <f t="shared" si="13"/>
        <v>9</v>
      </c>
      <c r="AM36" s="3">
        <f t="shared" si="14"/>
        <v>3</v>
      </c>
      <c r="AN36" s="3">
        <f t="shared" si="15"/>
        <v>3</v>
      </c>
      <c r="AO36" s="3">
        <f t="shared" si="16"/>
        <v>4</v>
      </c>
      <c r="AP36" s="3">
        <f t="shared" si="17"/>
        <v>8</v>
      </c>
      <c r="AQ36" s="3">
        <f t="shared" si="18"/>
        <v>0</v>
      </c>
      <c r="AR36" s="3">
        <f t="shared" si="19"/>
        <v>9</v>
      </c>
      <c r="AS36" s="3">
        <f t="shared" si="20"/>
        <v>8</v>
      </c>
      <c r="AT36" s="3">
        <f t="shared" si="2"/>
        <v>7</v>
      </c>
      <c r="AU36" s="3">
        <f t="shared" si="3"/>
        <v>3</v>
      </c>
      <c r="AV36" s="3">
        <f t="shared" si="4"/>
        <v>1</v>
      </c>
      <c r="AW36" s="3">
        <f t="shared" si="5"/>
        <v>1</v>
      </c>
      <c r="AX36" s="3">
        <f t="shared" si="6"/>
        <v>4</v>
      </c>
      <c r="AY36" s="3">
        <f t="shared" si="7"/>
        <v>0</v>
      </c>
      <c r="AZ36" s="3">
        <f t="shared" si="8"/>
        <v>1</v>
      </c>
      <c r="BA36" s="3">
        <f t="shared" si="9"/>
        <v>3</v>
      </c>
      <c r="BB36" s="3">
        <f t="shared" si="10"/>
        <v>3</v>
      </c>
      <c r="BC36" s="3">
        <f t="shared" si="11"/>
        <v>5</v>
      </c>
      <c r="BD36" s="3">
        <f t="shared" si="12"/>
        <v>7</v>
      </c>
    </row>
    <row r="37" spans="1:56" x14ac:dyDescent="0.25">
      <c r="A37" s="3">
        <v>33</v>
      </c>
      <c r="B37" s="2"/>
      <c r="C37" s="3">
        <v>52</v>
      </c>
      <c r="D37" s="3">
        <v>30</v>
      </c>
      <c r="E37" s="3">
        <v>51</v>
      </c>
      <c r="F37" s="3">
        <v>40</v>
      </c>
      <c r="G37" s="3">
        <v>51</v>
      </c>
      <c r="H37" s="3">
        <v>14</v>
      </c>
      <c r="I37" s="3">
        <v>14</v>
      </c>
      <c r="J37" s="3">
        <v>14</v>
      </c>
      <c r="K37" s="3">
        <v>23</v>
      </c>
      <c r="L37" s="3">
        <v>14</v>
      </c>
      <c r="M37" s="3">
        <v>16</v>
      </c>
      <c r="N37" s="3">
        <v>13</v>
      </c>
      <c r="O37" s="3">
        <v>24</v>
      </c>
      <c r="P37" s="3">
        <v>25</v>
      </c>
      <c r="Q37" s="3">
        <v>13</v>
      </c>
      <c r="R37" s="3">
        <v>20</v>
      </c>
      <c r="S37" s="3">
        <v>16</v>
      </c>
      <c r="T37" s="3">
        <v>17</v>
      </c>
      <c r="U37" s="3">
        <v>29</v>
      </c>
      <c r="V37" s="3">
        <v>26</v>
      </c>
      <c r="W37" s="3"/>
      <c r="X37" s="15">
        <v>32</v>
      </c>
      <c r="Y37" s="2"/>
      <c r="Z37" s="2"/>
      <c r="AA37" s="2"/>
      <c r="AB37" s="2"/>
      <c r="AC37" s="2"/>
      <c r="AD37" s="3"/>
      <c r="AE37" s="2"/>
      <c r="AF37" s="2">
        <v>40</v>
      </c>
      <c r="AG37" s="2"/>
      <c r="AH37" s="2"/>
      <c r="AK37" s="3">
        <f t="shared" si="1"/>
        <v>2</v>
      </c>
      <c r="AL37" s="3">
        <f t="shared" si="13"/>
        <v>0</v>
      </c>
      <c r="AM37" s="3">
        <f t="shared" si="14"/>
        <v>1</v>
      </c>
      <c r="AN37" s="3">
        <f t="shared" si="15"/>
        <v>0</v>
      </c>
      <c r="AO37" s="3">
        <f t="shared" si="16"/>
        <v>1</v>
      </c>
      <c r="AP37" s="3">
        <f t="shared" si="17"/>
        <v>4</v>
      </c>
      <c r="AQ37" s="3">
        <f t="shared" si="18"/>
        <v>4</v>
      </c>
      <c r="AR37" s="3">
        <f t="shared" si="19"/>
        <v>4</v>
      </c>
      <c r="AS37" s="3">
        <f t="shared" si="20"/>
        <v>3</v>
      </c>
      <c r="AT37" s="3">
        <f t="shared" si="2"/>
        <v>4</v>
      </c>
      <c r="AU37" s="3">
        <f t="shared" si="3"/>
        <v>6</v>
      </c>
      <c r="AV37" s="3">
        <f t="shared" si="4"/>
        <v>3</v>
      </c>
      <c r="AW37" s="3">
        <f t="shared" si="5"/>
        <v>4</v>
      </c>
      <c r="AX37" s="3">
        <f t="shared" si="6"/>
        <v>5</v>
      </c>
      <c r="AY37" s="3">
        <f t="shared" si="7"/>
        <v>3</v>
      </c>
      <c r="AZ37" s="3">
        <f t="shared" si="8"/>
        <v>0</v>
      </c>
      <c r="BA37" s="3">
        <f t="shared" si="9"/>
        <v>6</v>
      </c>
      <c r="BB37" s="3">
        <f t="shared" si="10"/>
        <v>7</v>
      </c>
      <c r="BC37" s="3">
        <f t="shared" si="11"/>
        <v>9</v>
      </c>
      <c r="BD37" s="3">
        <f t="shared" si="12"/>
        <v>6</v>
      </c>
    </row>
  </sheetData>
  <mergeCells count="31">
    <mergeCell ref="AZ3:BB3"/>
    <mergeCell ref="BC3:BD3"/>
    <mergeCell ref="W3:W4"/>
    <mergeCell ref="AD3:AD4"/>
    <mergeCell ref="AE3:AE4"/>
    <mergeCell ref="AF3:AF4"/>
    <mergeCell ref="AG3:AG4"/>
    <mergeCell ref="AH3:AH4"/>
    <mergeCell ref="AB3:AB4"/>
    <mergeCell ref="AC3:AC4"/>
    <mergeCell ref="AK3:AM3"/>
    <mergeCell ref="AN3:AO3"/>
    <mergeCell ref="AP3:AR3"/>
    <mergeCell ref="AS3:AT3"/>
    <mergeCell ref="AU3:AW3"/>
    <mergeCell ref="AX3:AY3"/>
    <mergeCell ref="AA3:AA4"/>
    <mergeCell ref="A1:AH1"/>
    <mergeCell ref="A3:A4"/>
    <mergeCell ref="B3:B4"/>
    <mergeCell ref="C3:E3"/>
    <mergeCell ref="F3:G3"/>
    <mergeCell ref="H3:J3"/>
    <mergeCell ref="K3:L3"/>
    <mergeCell ref="P3:Q3"/>
    <mergeCell ref="M3:O3"/>
    <mergeCell ref="R3:T3"/>
    <mergeCell ref="U3:V3"/>
    <mergeCell ref="X3:X4"/>
    <mergeCell ref="Y3:Y4"/>
    <mergeCell ref="Z3:Z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7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F5" sqref="AF5:AF37"/>
    </sheetView>
  </sheetViews>
  <sheetFormatPr defaultRowHeight="15" x14ac:dyDescent="0.25"/>
  <cols>
    <col min="1" max="1" width="4.85546875" customWidth="1"/>
    <col min="2" max="2" width="22.42578125" customWidth="1"/>
    <col min="3" max="3" width="6.140625" bestFit="1" customWidth="1"/>
    <col min="4" max="23" width="5.140625" customWidth="1"/>
    <col min="24" max="33" width="5.85546875" customWidth="1"/>
    <col min="35" max="35" width="6.7109375" customWidth="1"/>
  </cols>
  <sheetData>
    <row r="1" spans="1:3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"/>
    </row>
    <row r="3" spans="1:35" s="8" customFormat="1" x14ac:dyDescent="0.25">
      <c r="A3" s="19" t="s">
        <v>1</v>
      </c>
      <c r="B3" s="19" t="s">
        <v>2</v>
      </c>
      <c r="C3" s="17" t="s">
        <v>3</v>
      </c>
      <c r="D3" s="17"/>
      <c r="E3" s="17"/>
      <c r="F3" s="17" t="s">
        <v>4</v>
      </c>
      <c r="G3" s="17"/>
      <c r="H3" s="17" t="s">
        <v>5</v>
      </c>
      <c r="I3" s="17"/>
      <c r="J3" s="17"/>
      <c r="K3" s="17" t="s">
        <v>6</v>
      </c>
      <c r="L3" s="17"/>
      <c r="M3" s="17" t="s">
        <v>7</v>
      </c>
      <c r="N3" s="17"/>
      <c r="O3" s="17"/>
      <c r="P3" s="17" t="s">
        <v>8</v>
      </c>
      <c r="Q3" s="17"/>
      <c r="R3" s="17" t="s">
        <v>9</v>
      </c>
      <c r="S3" s="17"/>
      <c r="T3" s="17"/>
      <c r="U3" s="17" t="s">
        <v>10</v>
      </c>
      <c r="V3" s="17"/>
      <c r="W3" s="19" t="s">
        <v>30</v>
      </c>
      <c r="X3" s="17" t="s">
        <v>11</v>
      </c>
      <c r="Y3" s="17" t="s">
        <v>12</v>
      </c>
      <c r="Z3" s="17" t="s">
        <v>13</v>
      </c>
      <c r="AA3" s="17" t="s">
        <v>26</v>
      </c>
      <c r="AB3" s="17" t="s">
        <v>27</v>
      </c>
      <c r="AC3" s="17" t="s">
        <v>14</v>
      </c>
      <c r="AD3" s="19"/>
      <c r="AE3" s="19" t="s">
        <v>33</v>
      </c>
      <c r="AF3" s="19" t="s">
        <v>31</v>
      </c>
      <c r="AG3" s="19" t="s">
        <v>32</v>
      </c>
      <c r="AH3" s="17" t="s">
        <v>28</v>
      </c>
      <c r="AI3" s="21" t="s">
        <v>29</v>
      </c>
    </row>
    <row r="4" spans="1:35" s="8" customFormat="1" x14ac:dyDescent="0.25">
      <c r="A4" s="20"/>
      <c r="B4" s="20"/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15</v>
      </c>
      <c r="I4" s="7" t="s">
        <v>16</v>
      </c>
      <c r="J4" s="7" t="s">
        <v>17</v>
      </c>
      <c r="K4" s="7" t="s">
        <v>18</v>
      </c>
      <c r="L4" s="7" t="s">
        <v>19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15</v>
      </c>
      <c r="S4" s="7" t="s">
        <v>16</v>
      </c>
      <c r="T4" s="7" t="s">
        <v>17</v>
      </c>
      <c r="U4" s="7" t="s">
        <v>18</v>
      </c>
      <c r="V4" s="7" t="s">
        <v>19</v>
      </c>
      <c r="W4" s="20"/>
      <c r="X4" s="17"/>
      <c r="Y4" s="17"/>
      <c r="Z4" s="17"/>
      <c r="AA4" s="17"/>
      <c r="AB4" s="17"/>
      <c r="AC4" s="17"/>
      <c r="AD4" s="20"/>
      <c r="AE4" s="20"/>
      <c r="AF4" s="20"/>
      <c r="AG4" s="20"/>
      <c r="AH4" s="17"/>
      <c r="AI4" s="21"/>
    </row>
    <row r="5" spans="1:35" x14ac:dyDescent="0.25">
      <c r="A5" s="3">
        <v>1</v>
      </c>
      <c r="B5" s="2"/>
      <c r="C5" s="3">
        <f>IF(IF(NILAIRAPORT!C5&lt;25,47+NILAIRAPORT!AK5,IF(NILAIRAPORT!C5&lt;50,57+NILAIRAPORT!AK5,IF(NILAIRAPORT!C5&lt;60,65,IF(NILAIRAPORT!C5&gt;90,NILAIRAPORT!C5,IF(NILAIRAPORT!C5&gt;90,NILAIRAPORT!C5+3)))))=FALSE,NILAIRAPORT!C5,IF(NILAIRAPORT!C5&lt;25,47+NILAIRAPORT!AK5,IF(NILAIRAPORT!C5&lt;50,57+NILAIRAPORT!AK5,IF(NILAIRAPORT!C5&lt;60,65,IF(NILAIRAPORT!C5&gt;90,NILAIRAPORT!C5,IF(NILAIRAPORT!C5&gt;60,NILAIRAPORT!C5+3))))))</f>
        <v>66</v>
      </c>
      <c r="D5" s="3">
        <f>IF(IF(NILAIRAPORT!D5&lt;25,50+NILAIRAPORT!AL5,IF(NILAIRAPORT!D5&lt;50,60+NILAIRAPORT!AL5,IF(NILAIRAPORT!D5&lt;65,65,IF(NILAIRAPORT!D5&gt;90,NILAIRAPORT!D5,IF(NILAIRAPORT!D5&gt;90,NILAIRAPORT!D5+3)))))=FALSE,NILAIRAPORT!D5,IF(NILAIRAPORT!D5&lt;25,50+NILAIRAPORT!AL5,IF(NILAIRAPORT!D5&lt;50,60+NILAIRAPORT!AL5,IF(NILAIRAPORT!D5&lt;65,65,IF(NILAIRAPORT!D5&gt;90,NILAIRAPORT!D5,IF(NILAIRAPORT!D5&gt;90,NILAIRAPORT!D5+3))))))</f>
        <v>59</v>
      </c>
      <c r="E5" s="3">
        <f>IF(IF(NILAIRAPORT!E5&lt;25,50+NILAIRAPORT!AM5,IF(NILAIRAPORT!E5&lt;50,60+NILAIRAPORT!AM5,IF(NILAIRAPORT!E5&lt;65,65,IF(NILAIRAPORT!E5&gt;90,NILAIRAPORT!E5,IF(NILAIRAPORT!E5&gt;90,NILAIRAPORT!E5+3)))))=FALSE,NILAIRAPORT!E5,IF(NILAIRAPORT!E5&lt;25,50+NILAIRAPORT!AM5,IF(NILAIRAPORT!E5&lt;50,60+NILAIRAPORT!AM5,IF(NILAIRAPORT!E5&lt;65,65,IF(NILAIRAPORT!E5&gt;90,NILAIRAPORT!E5,IF(NILAIRAPORT!E5&gt;90,NILAIRAPORT!E5+3))))))</f>
        <v>64</v>
      </c>
      <c r="F5" s="3">
        <f>IF(IF(NILAIRAPORT!F5&lt;25,47+NILAIRAPORT!AN5,IF(NILAIRAPORT!F5&lt;50,57+NILAIRAPORT!AN5,IF(NILAIRAPORT!F5&lt;60,65,IF(NILAIRAPORT!F5&gt;90,NILAIRAPORT!F5,IF(NILAIRAPORT!F5&gt;90,NILAIRAPORT!F5+3)))))=FALSE,NILAIRAPORT!F5,IF(NILAIRAPORT!F5&lt;25,47+NILAIRAPORT!AN5,IF(NILAIRAPORT!F5&lt;50,57+NILAIRAPORT!AN5,IF(NILAIRAPORT!F5&lt;60,65,IF(NILAIRAPORT!F5&gt;90,NILAIRAPORT!F5,IF(NILAIRAPORT!F5&gt;60,NILAIRAPORT!F5+3))))))</f>
        <v>65</v>
      </c>
      <c r="G5" s="3">
        <f>IF(IF(NILAIRAPORT!G5&lt;65,70,IF(NILAIRAPORT!G5&gt;90,NILAIRAPORT!G5,IF(NILAIRAPORT!G5&gt;90,NILAIRAPORT!G5+3)))=FALSE,NILAIRAPORT!G5,IF(NILAIRAPORT!G5&lt;65,70,IF(NILAIRAPORT!G5&gt;90,NILAIRAPORT!G5,IF(NILAIRAPORT!G5&gt;90,NILAIRAPORT!G5+3))))</f>
        <v>70</v>
      </c>
      <c r="H5" s="3">
        <f>IF(IF(NILAIRAPORT!H5&lt;25,47+NILAIRAPORT!AP5,IF(NILAIRAPORT!H5&lt;50,57+NILAIRAPORT!AP5,IF(NILAIRAPORT!H5&lt;60,65,IF(NILAIRAPORT!H5&gt;90,NILAIRAPORT!H5,IF(NILAIRAPORT!H5&gt;90,NILAIRAPORT!H5+3)))))=FALSE,NILAIRAPORT!H5,IF(NILAIRAPORT!H5&lt;25,47+NILAIRAPORT!AP5,IF(NILAIRAPORT!H5&lt;50,57+NILAIRAPORT!AP5,IF(NILAIRAPORT!H5&lt;60,65,IF(NILAIRAPORT!H5&gt;90,NILAIRAPORT!H5,IF(NILAIRAPORT!H5&gt;60,NILAIRAPORT!H5+3))))))</f>
        <v>66</v>
      </c>
      <c r="I5" s="3">
        <f>IF(IF(NILAIRAPORT!I5&lt;25,50+NILAIRAPORT!AQ5,IF(NILAIRAPORT!I5&lt;50,60+NILAIRAPORT!AQ5,IF(NILAIRAPORT!I5&lt;65,65,IF(NILAIRAPORT!I5&gt;90,NILAIRAPORT!I5,IF(NILAIRAPORT!I5&gt;90,NILAIRAPORT!I5+3)))))=FALSE,NILAIRAPORT!I5,IF(NILAIRAPORT!I5&lt;25,50+NILAIRAPORT!AQ5,IF(NILAIRAPORT!I5&lt;50,60+NILAIRAPORT!AQ5,IF(NILAIRAPORT!I5&lt;65,65,IF(NILAIRAPORT!I5&gt;90,NILAIRAPORT!I5,IF(NILAIRAPORT!I5&gt;90,NILAIRAPORT!I5+3))))))</f>
        <v>61</v>
      </c>
      <c r="J5" s="3">
        <f>IF(IF(NILAIRAPORT!J5&lt;25,50+NILAIRAPORT!AR5,IF(NILAIRAPORT!J5&lt;50,60+NILAIRAPORT!AR5,IF(NILAIRAPORT!J5&lt;65,65,IF(NILAIRAPORT!J5&gt;90,NILAIRAPORT!J5,IF(NILAIRAPORT!J5&gt;90,NILAIRAPORT!J5+3)))))=FALSE,NILAIRAPORT!J5,IF(NILAIRAPORT!J5&lt;25,50+NILAIRAPORT!AR5,IF(NILAIRAPORT!J5&lt;50,60+NILAIRAPORT!AR5,IF(NILAIRAPORT!J5&lt;65,65,IF(NILAIRAPORT!J5&gt;90,NILAIRAPORT!J5,IF(NILAIRAPORT!J5&gt;90,NILAIRAPORT!J5+3))))))</f>
        <v>65</v>
      </c>
      <c r="K5" s="3">
        <f>IF(IF(NILAIRAPORT!K5&lt;25,47+NILAIRAPORT!AS5,IF(NILAIRAPORT!K5&lt;50,57+NILAIRAPORT!AS5,IF(NILAIRAPORT!K5&lt;60,65,IF(NILAIRAPORT!K5&gt;90,NILAIRAPORT!K5,IF(NILAIRAPORT!K5&gt;90,NILAIRAPORT!K5+3)))))=FALSE,NILAIRAPORT!K5,IF(NILAIRAPORT!K5&lt;25,47+NILAIRAPORT!AS5,IF(NILAIRAPORT!K5&lt;50,57+NILAIRAPORT!AS5,IF(NILAIRAPORT!K5&lt;60,65,IF(NILAIRAPORT!K5&gt;90,NILAIRAPORT!K5,IF(NILAIRAPORT!K5&gt;60,NILAIRAPORT!K5+3))))))</f>
        <v>59</v>
      </c>
      <c r="L5" s="3">
        <f>IF(IF(NILAIRAPORT!L5&lt;65,70,IF(NILAIRAPORT!L5&gt;90,NILAIRAPORT!L5,IF(NILAIRAPORT!L5&gt;90,NILAIRAPORT!L5+3)))=FALSE,NILAIRAPORT!L5,IF(NILAIRAPORT!L5&lt;65,70,IF(NILAIRAPORT!L5&gt;90,NILAIRAPORT!L5,IF(NILAIRAPORT!L5&gt;90,NILAIRAPORT!L5+3))))</f>
        <v>70</v>
      </c>
      <c r="M5" s="3">
        <f>IF(IF(NILAIRAPORT!M5&lt;25,47+NILAIRAPORT!AU5,IF(NILAIRAPORT!M5&lt;50,57+NILAIRAPORT!AU5,IF(NILAIRAPORT!M5&lt;60,65,IF(NILAIRAPORT!M5&gt;90,NILAIRAPORT!M5,IF(NILAIRAPORT!M5&gt;90,NILAIRAPORT!M5+3)))))=FALSE,NILAIRAPORT!M5,IF(NILAIRAPORT!M5&lt;25,47+NILAIRAPORT!AU5,IF(NILAIRAPORT!M5&lt;50,57+NILAIRAPORT!AU5,IF(NILAIRAPORT!M5&lt;60,65,IF(NILAIRAPORT!M5&gt;90,NILAIRAPORT!M5,IF(NILAIRAPORT!M5&gt;60,NILAIRAPORT!M5+3))))))</f>
        <v>65</v>
      </c>
      <c r="N5" s="3">
        <f>IF(IF(NILAIRAPORT!N5&lt;25,50+NILAIRAPORT!AV5,IF(NILAIRAPORT!N5&lt;50,60+NILAIRAPORT!AV5,IF(NILAIRAPORT!N5&lt;65,65,IF(NILAIRAPORT!N5&gt;90,NILAIRAPORT!N5,IF(NILAIRAPORT!N5&gt;90,NILAIRAPORT!N5+3)))))=FALSE,NILAIRAPORT!N5,IF(NILAIRAPORT!N5&lt;25,50+NILAIRAPORT!AV5,IF(NILAIRAPORT!N5&lt;50,60+NILAIRAPORT!AV5,IF(NILAIRAPORT!N5&lt;65,65,IF(NILAIRAPORT!N5&gt;90,NILAIRAPORT!N5,IF(NILAIRAPORT!N5&gt;90,NILAIRAPORT!N5+3))))))</f>
        <v>52</v>
      </c>
      <c r="O5" s="3">
        <f>IF(IF(NILAIRAPORT!O5&lt;25,50+NILAIRAPORT!AW5,IF(NILAIRAPORT!O5&lt;50,60+NILAIRAPORT!AW5,IF(NILAIRAPORT!O5&lt;65,65,IF(NILAIRAPORT!O5&gt;90,NILAIRAPORT!O5,IF(NILAIRAPORT!O5&gt;90,NILAIRAPORT!O5+3)))))=FALSE,NILAIRAPORT!O5,IF(NILAIRAPORT!O5&lt;25,50+NILAIRAPORT!AW5,IF(NILAIRAPORT!O5&lt;50,60+NILAIRAPORT!AW5,IF(NILAIRAPORT!O5&lt;65,65,IF(NILAIRAPORT!O5&gt;90,NILAIRAPORT!O5,IF(NILAIRAPORT!O5&gt;90,NILAIRAPORT!O5+3))))))</f>
        <v>68</v>
      </c>
      <c r="P5" s="3">
        <f>IF(IF(NILAIRAPORT!P5&lt;25,47+NILAIRAPORT!AX5,IF(NILAIRAPORT!P5&lt;50,57+NILAIRAPORT!AX5,IF(NILAIRAPORT!P5&lt;60,65,IF(NILAIRAPORT!P5&gt;90,NILAIRAPORT!P5,IF(NILAIRAPORT!P5&gt;90,NILAIRAPORT!P5+3)))))=FALSE,NILAIRAPORT!P5,IF(NILAIRAPORT!P5&lt;25,47+NILAIRAPORT!AX5,IF(NILAIRAPORT!P5&lt;50,57+NILAIRAPORT!AX5,IF(NILAIRAPORT!P5&lt;60,65,IF(NILAIRAPORT!P5&gt;90,NILAIRAPORT!P5,IF(NILAIRAPORT!P5&gt;60,NILAIRAPORT!P5+3))))))</f>
        <v>71</v>
      </c>
      <c r="Q5" s="3">
        <f>IF(IF(NILAIRAPORT!Q5&lt;65,70,IF(NILAIRAPORT!Q5&gt;90,NILAIRAPORT!Q5,IF(NILAIRAPORT!Q5&gt;90,NILAIRAPORT!Q5+3)))=FALSE,NILAIRAPORT!Q5,IF(NILAIRAPORT!Q5&lt;65,70,IF(NILAIRAPORT!Q5&gt;90,NILAIRAPORT!Q5,IF(NILAIRAPORT!Q5&gt;90,NILAIRAPORT!Q5+3))))</f>
        <v>70</v>
      </c>
      <c r="R5" s="3">
        <f>IF(IF(NILAIRAPORT!R5&lt;25,47+NILAIRAPORT!AZ5,IF(NILAIRAPORT!R5&lt;50,57+NILAIRAPORT!AZ5,IF(NILAIRAPORT!R5&lt;60,65,IF(NILAIRAPORT!R5&gt;90,NILAIRAPORT!R5,IF(NILAIRAPORT!R5&gt;90,NILAIRAPORT!R5+3)))))=FALSE,NILAIRAPORT!R5,IF(NILAIRAPORT!R5&lt;25,47+NILAIRAPORT!AZ5,IF(NILAIRAPORT!R5&lt;50,57+NILAIRAPORT!AZ5,IF(NILAIRAPORT!R5&lt;60,65,IF(NILAIRAPORT!R5&gt;90,NILAIRAPORT!R5,IF(NILAIRAPORT!R5&gt;60,NILAIRAPORT!R5+3))))))</f>
        <v>59</v>
      </c>
      <c r="S5" s="3">
        <f>IF(IF(NILAIRAPORT!S5&lt;25,50+NILAIRAPORT!BA5,IF(NILAIRAPORT!S5&lt;50,60+NILAIRAPORT!BA5,IF(NILAIRAPORT!S5&lt;65,65,IF(NILAIRAPORT!S5&gt;90,NILAIRAPORT!S5,IF(NILAIRAPORT!S5&gt;90,NILAIRAPORT!S5+3)))))=FALSE,NILAIRAPORT!S5,IF(NILAIRAPORT!S5&lt;25,50+NILAIRAPORT!BA5,IF(NILAIRAPORT!S5&lt;50,60+NILAIRAPORT!BA5,IF(NILAIRAPORT!S5&lt;65,65,IF(NILAIRAPORT!S5&gt;90,NILAIRAPORT!S5,IF(NILAIRAPORT!S5&gt;90,NILAIRAPORT!S5+3))))))</f>
        <v>69</v>
      </c>
      <c r="T5" s="3">
        <f>IF(IF(NILAIRAPORT!T5&lt;25,50+NILAIRAPORT!BB5,IF(NILAIRAPORT!T5&lt;50,60+NILAIRAPORT!BB5,IF(NILAIRAPORT!T5&lt;65,65,IF(NILAIRAPORT!T5&gt;90,NILAIRAPORT!T5,IF(NILAIRAPORT!T5&gt;90,NILAIRAPORT!T5+3)))))=FALSE,NILAIRAPORT!T5,IF(NILAIRAPORT!T5&lt;25,50+NILAIRAPORT!BB5,IF(NILAIRAPORT!T5&lt;50,60+NILAIRAPORT!BB5,IF(NILAIRAPORT!T5&lt;65,65,IF(NILAIRAPORT!T5&gt;90,NILAIRAPORT!T5,IF(NILAIRAPORT!T5&gt;90,NILAIRAPORT!T5+3))))))</f>
        <v>69</v>
      </c>
      <c r="U5" s="3">
        <f>IF(IF(NILAIRAPORT!U5&lt;25,47+NILAIRAPORT!BC5,IF(NILAIRAPORT!U5&lt;50,57+NILAIRAPORT!BC5,IF(NILAIRAPORT!U5&lt;60,65,IF(NILAIRAPORT!U5&gt;90,NILAIRAPORT!U5,IF(NILAIRAPORT!U5&gt;90,NILAIRAPORT!U5+3)))))=FALSE,NILAIRAPORT!U5,IF(NILAIRAPORT!U5&lt;25,47+NILAIRAPORT!BC5,IF(NILAIRAPORT!U5&lt;50,57+NILAIRAPORT!BC5,IF(NILAIRAPORT!U5&lt;60,65,IF(NILAIRAPORT!U5&gt;90,NILAIRAPORT!U5,IF(NILAIRAPORT!U5&gt;60,NILAIRAPORT!U5+3))))))</f>
        <v>65</v>
      </c>
      <c r="V5" s="3">
        <f>IF(IF(NILAIRAPORT!V5&lt;65,70,IF(NILAIRAPORT!V5&gt;90,NILAIRAPORT!V5,IF(NILAIRAPORT!V5&gt;90,NILAIRAPORT!V5+3)))=FALSE,NILAIRAPORT!V5,IF(NILAIRAPORT!V5&lt;65,70,IF(NILAIRAPORT!V5&gt;90,NILAIRAPORT!V5,IF(NILAIRAPORT!V5&gt;90,NILAIRAPORT!V5+3))))</f>
        <v>70</v>
      </c>
      <c r="W5" s="6">
        <f>IF(NILAIRAPORT!W5&lt;60,60,IF(NILAIRAPORT!W5&gt;60,NILAIRAPORT!W5))</f>
        <v>60</v>
      </c>
      <c r="X5" s="6">
        <f>IF(NILAIRAPORT!X5&lt;60,65,IF(NILAIRAPORT!X5&gt;60,NILAIRAPORT!X5))</f>
        <v>65</v>
      </c>
      <c r="Y5" s="6">
        <f>IF(NILAIRAPORT!Y5&lt;60,65,IF(NILAIRAPORT!Y5&gt;60,NILAIRAPORT!Y5))</f>
        <v>65</v>
      </c>
      <c r="Z5" s="6">
        <f>IF(NILAIRAPORT!Z5&lt;60,65,IF(NILAIRAPORT!Z5&gt;60,NILAIRAPORT!Z5))</f>
        <v>65</v>
      </c>
      <c r="AA5" s="6">
        <f>IF(NILAIRAPORT!AA5&lt;60,65,IF(NILAIRAPORT!AA5&gt;60,NILAIRAPORT!AA5))</f>
        <v>65</v>
      </c>
      <c r="AB5" s="6">
        <f>IF(NILAIRAPORT!AB5&lt;60,65,IF(NILAIRAPORT!AB5&gt;60,NILAIRAPORT!AB5))</f>
        <v>65</v>
      </c>
      <c r="AC5" s="6">
        <f>IF(NILAIRAPORT!AC5&lt;60,65,IF(NILAIRAPORT!AC5&gt;60,NILAIRAPORT!AC5))</f>
        <v>65</v>
      </c>
      <c r="AD5" s="6">
        <f>IF(NILAIRAPORT!AD5&lt;60,60,IF(NILAIRAPORT!AD5&gt;60,NILAIRAPORT!AD5))</f>
        <v>60</v>
      </c>
      <c r="AE5" s="6">
        <f>IF(NILAIRAPORT!AE5&lt;60,60,IF(NILAIRAPORT!AE5&gt;60,NILAIRAPORT!AE5))</f>
        <v>60</v>
      </c>
      <c r="AF5" s="6">
        <f>IF(IF(NILAIRAPORT!AF5&lt;25,47+NILAIRAPORT!BN5,IF(NILAIRAPORT!AF5&lt;50,57+NILAIRAPORT!BN5,IF(NILAIRAPORT!AF5&lt;60,65,IF(NILAIRAPORT!AF5&gt;90,NILAIRAPORT!AF5,IF(NILAIRAPORT!AF5&gt;90,NILAIRAPORT!AF5+3)))))=FALSE,NILAIRAPORT!AF5,IF(NILAIRAPORT!AF5&lt;25,47+NILAIRAPORT!BN5,IF(NILAIRAPORT!AF5&lt;50,57+NILAIRAPORT!BN5,IF(NILAIRAPORT!AF5&lt;60,65,IF(NILAIRAPORT!AF5&gt;90,NILAIRAPORT!AF5,IF(NILAIRAPORT!AF5&gt;60,NILAIRAPORT!AF5+3))))))</f>
        <v>57</v>
      </c>
      <c r="AG5" s="6">
        <f>IF(NILAIRAPORT!AG5&lt;60,60,IF(NILAIRAPORT!AG5&gt;60,NILAIRAPORT!AG5))</f>
        <v>60</v>
      </c>
      <c r="AH5" s="6">
        <f>SUM(C5:AC5)</f>
        <v>1753</v>
      </c>
      <c r="AI5" s="6">
        <f>RANK(AH5,$AH$5:$AH$37)</f>
        <v>13</v>
      </c>
    </row>
    <row r="6" spans="1:35" x14ac:dyDescent="0.25">
      <c r="A6" s="4">
        <v>2</v>
      </c>
      <c r="B6" s="5"/>
      <c r="C6" s="3">
        <f>IF(IF(NILAIRAPORT!C6&lt;25,47+NILAIRAPORT!AK6,IF(NILAIRAPORT!C6&lt;50,57+NILAIRAPORT!AK6,IF(NILAIRAPORT!C6&lt;60,65,IF(NILAIRAPORT!C6&gt;90,NILAIRAPORT!C6,IF(NILAIRAPORT!C6&gt;90,NILAIRAPORT!C6+3)))))=FALSE,NILAIRAPORT!C6,IF(NILAIRAPORT!C6&lt;25,47+NILAIRAPORT!AK6,IF(NILAIRAPORT!C6&lt;50,57+NILAIRAPORT!AK6,IF(NILAIRAPORT!C6&lt;60,65,IF(NILAIRAPORT!C6&gt;90,NILAIRAPORT!C6,IF(NILAIRAPORT!C6&gt;60,NILAIRAPORT!C6+3))))))</f>
        <v>60</v>
      </c>
      <c r="D6" s="3">
        <f>IF(IF(NILAIRAPORT!D6&lt;25,50+NILAIRAPORT!AL6,IF(NILAIRAPORT!D6&lt;50,60+NILAIRAPORT!AL6,IF(NILAIRAPORT!D6&lt;65,65,IF(NILAIRAPORT!D6&gt;90,NILAIRAPORT!D6,IF(NILAIRAPORT!D6&gt;90,NILAIRAPORT!D6+3)))))=FALSE,NILAIRAPORT!D6,IF(NILAIRAPORT!D6&lt;25,50+NILAIRAPORT!AL6,IF(NILAIRAPORT!D6&lt;50,60+NILAIRAPORT!AL6,IF(NILAIRAPORT!D6&lt;65,65,IF(NILAIRAPORT!D6&gt;90,NILAIRAPORT!D6,IF(NILAIRAPORT!D6&gt;90,NILAIRAPORT!D6+3))))))</f>
        <v>69</v>
      </c>
      <c r="E6" s="3">
        <f>IF(IF(NILAIRAPORT!E6&lt;25,50+NILAIRAPORT!AM6,IF(NILAIRAPORT!E6&lt;50,60+NILAIRAPORT!AM6,IF(NILAIRAPORT!E6&lt;65,65,IF(NILAIRAPORT!E6&gt;90,NILAIRAPORT!E6,IF(NILAIRAPORT!E6&gt;90,NILAIRAPORT!E6+3)))))=FALSE,NILAIRAPORT!E6,IF(NILAIRAPORT!E6&lt;25,50+NILAIRAPORT!AM6,IF(NILAIRAPORT!E6&lt;50,60+NILAIRAPORT!AM6,IF(NILAIRAPORT!E6&lt;65,65,IF(NILAIRAPORT!E6&gt;90,NILAIRAPORT!E6,IF(NILAIRAPORT!E6&gt;90,NILAIRAPORT!E6+3))))))</f>
        <v>71</v>
      </c>
      <c r="F6" s="3">
        <f>IF(IF(NILAIRAPORT!F6&lt;25,47+NILAIRAPORT!AN6,IF(NILAIRAPORT!F6&lt;50,57+NILAIRAPORT!AN6,IF(NILAIRAPORT!F6&lt;60,65,IF(NILAIRAPORT!F6&gt;90,NILAIRAPORT!F6,IF(NILAIRAPORT!F6&gt;90,NILAIRAPORT!F6+3)))))=FALSE,NILAIRAPORT!F6,IF(NILAIRAPORT!F6&lt;25,47+NILAIRAPORT!AN6,IF(NILAIRAPORT!F6&lt;50,57+NILAIRAPORT!AN6,IF(NILAIRAPORT!F6&lt;60,65,IF(NILAIRAPORT!F6&gt;90,NILAIRAPORT!F6,IF(NILAIRAPORT!F6&gt;60,NILAIRAPORT!F6+3))))))</f>
        <v>48</v>
      </c>
      <c r="G6" s="3">
        <f>IF(IF(NILAIRAPORT!G6&lt;65,70,IF(NILAIRAPORT!G6&gt;90,NILAIRAPORT!G6,IF(NILAIRAPORT!G6&gt;90,NILAIRAPORT!G6+3)))=FALSE,NILAIRAPORT!G6,IF(NILAIRAPORT!G6&lt;65,70,IF(NILAIRAPORT!G6&gt;90,NILAIRAPORT!G6,IF(NILAIRAPORT!G6&gt;90,NILAIRAPORT!G6+3))))</f>
        <v>66</v>
      </c>
      <c r="H6" s="3">
        <f>IF(IF(NILAIRAPORT!H6&lt;25,47+NILAIRAPORT!AP6,IF(NILAIRAPORT!H6&lt;50,57+NILAIRAPORT!AP6,IF(NILAIRAPORT!H6&lt;60,65,IF(NILAIRAPORT!H6&gt;90,NILAIRAPORT!H6,IF(NILAIRAPORT!H6&gt;90,NILAIRAPORT!H6+3)))))=FALSE,NILAIRAPORT!H6,IF(NILAIRAPORT!H6&lt;25,47+NILAIRAPORT!AP6,IF(NILAIRAPORT!H6&lt;50,57+NILAIRAPORT!AP6,IF(NILAIRAPORT!H6&lt;60,65,IF(NILAIRAPORT!H6&gt;90,NILAIRAPORT!H6,IF(NILAIRAPORT!H6&gt;60,NILAIRAPORT!H6+3))))))</f>
        <v>66</v>
      </c>
      <c r="I6" s="3">
        <f>IF(IF(NILAIRAPORT!I6&lt;25,50+NILAIRAPORT!AQ6,IF(NILAIRAPORT!I6&lt;50,60+NILAIRAPORT!AQ6,IF(NILAIRAPORT!I6&lt;65,65,IF(NILAIRAPORT!I6&gt;90,NILAIRAPORT!I6,IF(NILAIRAPORT!I6&gt;90,NILAIRAPORT!I6+3)))))=FALSE,NILAIRAPORT!I6,IF(NILAIRAPORT!I6&lt;25,50+NILAIRAPORT!AQ6,IF(NILAIRAPORT!I6&lt;50,60+NILAIRAPORT!AQ6,IF(NILAIRAPORT!I6&lt;65,65,IF(NILAIRAPORT!I6&gt;90,NILAIRAPORT!I6,IF(NILAIRAPORT!I6&gt;90,NILAIRAPORT!I6+3))))))</f>
        <v>62</v>
      </c>
      <c r="J6" s="3">
        <f>IF(IF(NILAIRAPORT!J6&lt;25,50+NILAIRAPORT!AR6,IF(NILAIRAPORT!J6&lt;50,60+NILAIRAPORT!AR6,IF(NILAIRAPORT!J6&lt;65,65,IF(NILAIRAPORT!J6&gt;90,NILAIRAPORT!J6,IF(NILAIRAPORT!J6&gt;90,NILAIRAPORT!J6+3)))))=FALSE,NILAIRAPORT!J6,IF(NILAIRAPORT!J6&lt;25,50+NILAIRAPORT!AR6,IF(NILAIRAPORT!J6&lt;50,60+NILAIRAPORT!AR6,IF(NILAIRAPORT!J6&lt;65,65,IF(NILAIRAPORT!J6&gt;90,NILAIRAPORT!J6,IF(NILAIRAPORT!J6&gt;90,NILAIRAPORT!J6+3))))))</f>
        <v>64</v>
      </c>
      <c r="K6" s="3">
        <f>IF(IF(NILAIRAPORT!K6&lt;25,47+NILAIRAPORT!AS6,IF(NILAIRAPORT!K6&lt;50,57+NILAIRAPORT!AS6,IF(NILAIRAPORT!K6&lt;60,65,IF(NILAIRAPORT!K6&gt;90,NILAIRAPORT!K6,IF(NILAIRAPORT!K6&gt;90,NILAIRAPORT!K6+3)))))=FALSE,NILAIRAPORT!K6,IF(NILAIRAPORT!K6&lt;25,47+NILAIRAPORT!AS6,IF(NILAIRAPORT!K6&lt;50,57+NILAIRAPORT!AS6,IF(NILAIRAPORT!K6&lt;60,65,IF(NILAIRAPORT!K6&gt;90,NILAIRAPORT!K6,IF(NILAIRAPORT!K6&gt;60,NILAIRAPORT!K6+3))))))</f>
        <v>66</v>
      </c>
      <c r="L6" s="3">
        <f>IF(IF(NILAIRAPORT!L6&lt;65,70,IF(NILAIRAPORT!L6&gt;90,NILAIRAPORT!L6,IF(NILAIRAPORT!L6&gt;90,NILAIRAPORT!L6+3)))=FALSE,NILAIRAPORT!L6,IF(NILAIRAPORT!L6&lt;65,70,IF(NILAIRAPORT!L6&gt;90,NILAIRAPORT!L6,IF(NILAIRAPORT!L6&gt;90,NILAIRAPORT!L6+3))))</f>
        <v>70</v>
      </c>
      <c r="M6" s="3">
        <f>IF(IF(NILAIRAPORT!M6&lt;25,47+NILAIRAPORT!AU6,IF(NILAIRAPORT!M6&lt;50,57+NILAIRAPORT!AU6,IF(NILAIRAPORT!M6&lt;60,65,IF(NILAIRAPORT!M6&gt;90,NILAIRAPORT!M6,IF(NILAIRAPORT!M6&gt;90,NILAIRAPORT!M6+3)))))=FALSE,NILAIRAPORT!M6,IF(NILAIRAPORT!M6&lt;25,47+NILAIRAPORT!AU6,IF(NILAIRAPORT!M6&lt;50,57+NILAIRAPORT!AU6,IF(NILAIRAPORT!M6&lt;60,65,IF(NILAIRAPORT!M6&gt;90,NILAIRAPORT!M6,IF(NILAIRAPORT!M6&gt;60,NILAIRAPORT!M6+3))))))</f>
        <v>62</v>
      </c>
      <c r="N6" s="3">
        <f>IF(IF(NILAIRAPORT!N6&lt;25,50+NILAIRAPORT!AV6,IF(NILAIRAPORT!N6&lt;50,60+NILAIRAPORT!AV6,IF(NILAIRAPORT!N6&lt;65,65,IF(NILAIRAPORT!N6&gt;90,NILAIRAPORT!N6,IF(NILAIRAPORT!N6&gt;90,NILAIRAPORT!N6+3)))))=FALSE,NILAIRAPORT!N6,IF(NILAIRAPORT!N6&lt;25,50+NILAIRAPORT!AV6,IF(NILAIRAPORT!N6&lt;50,60+NILAIRAPORT!AV6,IF(NILAIRAPORT!N6&lt;65,65,IF(NILAIRAPORT!N6&gt;90,NILAIRAPORT!N6,IF(NILAIRAPORT!N6&gt;90,NILAIRAPORT!N6+3))))))</f>
        <v>65</v>
      </c>
      <c r="O6" s="3">
        <f>IF(IF(NILAIRAPORT!O6&lt;25,50+NILAIRAPORT!AW6,IF(NILAIRAPORT!O6&lt;50,60+NILAIRAPORT!AW6,IF(NILAIRAPORT!O6&lt;65,65,IF(NILAIRAPORT!O6&gt;90,NILAIRAPORT!O6,IF(NILAIRAPORT!O6&gt;90,NILAIRAPORT!O6+3)))))=FALSE,NILAIRAPORT!O6,IF(NILAIRAPORT!O6&lt;25,50+NILAIRAPORT!AW6,IF(NILAIRAPORT!O6&lt;50,60+NILAIRAPORT!AW6,IF(NILAIRAPORT!O6&lt;65,65,IF(NILAIRAPORT!O6&gt;90,NILAIRAPORT!O6,IF(NILAIRAPORT!O6&gt;90,NILAIRAPORT!O6+3))))))</f>
        <v>68</v>
      </c>
      <c r="P6" s="3">
        <f>IF(IF(NILAIRAPORT!P6&lt;25,47+NILAIRAPORT!AX6,IF(NILAIRAPORT!P6&lt;50,57+NILAIRAPORT!AX6,IF(NILAIRAPORT!P6&lt;60,65,IF(NILAIRAPORT!P6&gt;90,NILAIRAPORT!P6,IF(NILAIRAPORT!P6&gt;90,NILAIRAPORT!P6+3)))))=FALSE,NILAIRAPORT!P6,IF(NILAIRAPORT!P6&lt;25,47+NILAIRAPORT!AX6,IF(NILAIRAPORT!P6&lt;50,57+NILAIRAPORT!AX6,IF(NILAIRAPORT!P6&lt;60,65,IF(NILAIRAPORT!P6&gt;90,NILAIRAPORT!P6,IF(NILAIRAPORT!P6&gt;60,NILAIRAPORT!P6+3))))))</f>
        <v>62</v>
      </c>
      <c r="Q6" s="3">
        <f>IF(IF(NILAIRAPORT!Q6&lt;65,70,IF(NILAIRAPORT!Q6&gt;90,NILAIRAPORT!Q6,IF(NILAIRAPORT!Q6&gt;90,NILAIRAPORT!Q6+3)))=FALSE,NILAIRAPORT!Q6,IF(NILAIRAPORT!Q6&lt;65,70,IF(NILAIRAPORT!Q6&gt;90,NILAIRAPORT!Q6,IF(NILAIRAPORT!Q6&gt;90,NILAIRAPORT!Q6+3))))</f>
        <v>70</v>
      </c>
      <c r="R6" s="3">
        <f>IF(IF(NILAIRAPORT!R6&lt;25,47+NILAIRAPORT!AZ6,IF(NILAIRAPORT!R6&lt;50,57+NILAIRAPORT!AZ6,IF(NILAIRAPORT!R6&lt;60,65,IF(NILAIRAPORT!R6&gt;90,NILAIRAPORT!R6,IF(NILAIRAPORT!R6&gt;90,NILAIRAPORT!R6+3)))))=FALSE,NILAIRAPORT!R6,IF(NILAIRAPORT!R6&lt;25,47+NILAIRAPORT!AZ6,IF(NILAIRAPORT!R6&lt;50,57+NILAIRAPORT!AZ6,IF(NILAIRAPORT!R6&lt;60,65,IF(NILAIRAPORT!R6&gt;90,NILAIRAPORT!R6,IF(NILAIRAPORT!R6&gt;60,NILAIRAPORT!R6+3))))))</f>
        <v>59</v>
      </c>
      <c r="S6" s="3">
        <f>IF(IF(NILAIRAPORT!S6&lt;25,50+NILAIRAPORT!BA6,IF(NILAIRAPORT!S6&lt;50,60+NILAIRAPORT!BA6,IF(NILAIRAPORT!S6&lt;65,65,IF(NILAIRAPORT!S6&gt;90,NILAIRAPORT!S6,IF(NILAIRAPORT!S6&gt;90,NILAIRAPORT!S6+3)))))=FALSE,NILAIRAPORT!S6,IF(NILAIRAPORT!S6&lt;25,50+NILAIRAPORT!BA6,IF(NILAIRAPORT!S6&lt;50,60+NILAIRAPORT!BA6,IF(NILAIRAPORT!S6&lt;65,65,IF(NILAIRAPORT!S6&gt;90,NILAIRAPORT!S6,IF(NILAIRAPORT!S6&gt;90,NILAIRAPORT!S6+3))))))</f>
        <v>63</v>
      </c>
      <c r="T6" s="3">
        <f>IF(IF(NILAIRAPORT!T6&lt;25,50+NILAIRAPORT!BB6,IF(NILAIRAPORT!T6&lt;50,60+NILAIRAPORT!BB6,IF(NILAIRAPORT!T6&lt;65,65,IF(NILAIRAPORT!T6&gt;90,NILAIRAPORT!T6,IF(NILAIRAPORT!T6&gt;90,NILAIRAPORT!T6+3)))))=FALSE,NILAIRAPORT!T6,IF(NILAIRAPORT!T6&lt;25,50+NILAIRAPORT!BB6,IF(NILAIRAPORT!T6&lt;50,60+NILAIRAPORT!BB6,IF(NILAIRAPORT!T6&lt;65,65,IF(NILAIRAPORT!T6&gt;90,NILAIRAPORT!T6,IF(NILAIRAPORT!T6&gt;90,NILAIRAPORT!T6+3))))))</f>
        <v>65</v>
      </c>
      <c r="U6" s="3">
        <f>IF(IF(NILAIRAPORT!U6&lt;25,47+NILAIRAPORT!BC6,IF(NILAIRAPORT!U6&lt;50,57+NILAIRAPORT!BC6,IF(NILAIRAPORT!U6&lt;60,65,IF(NILAIRAPORT!U6&gt;90,NILAIRAPORT!U6,IF(NILAIRAPORT!U6&gt;90,NILAIRAPORT!U6+3)))))=FALSE,NILAIRAPORT!U6,IF(NILAIRAPORT!U6&lt;25,47+NILAIRAPORT!BC6,IF(NILAIRAPORT!U6&lt;50,57+NILAIRAPORT!BC6,IF(NILAIRAPORT!U6&lt;60,65,IF(NILAIRAPORT!U6&gt;90,NILAIRAPORT!U6,IF(NILAIRAPORT!U6&gt;60,NILAIRAPORT!U6+3))))))</f>
        <v>62</v>
      </c>
      <c r="V6" s="3">
        <f>IF(IF(NILAIRAPORT!V6&lt;65,70,IF(NILAIRAPORT!V6&gt;90,NILAIRAPORT!V6,IF(NILAIRAPORT!V6&gt;90,NILAIRAPORT!V6+3)))=FALSE,NILAIRAPORT!V6,IF(NILAIRAPORT!V6&lt;65,70,IF(NILAIRAPORT!V6&gt;90,NILAIRAPORT!V6,IF(NILAIRAPORT!V6&gt;90,NILAIRAPORT!V6+3))))</f>
        <v>70</v>
      </c>
      <c r="W6" s="6">
        <f>IF(NILAIRAPORT!W6&lt;60,60,IF(NILAIRAPORT!W6&gt;60,NILAIRAPORT!W6))</f>
        <v>60</v>
      </c>
      <c r="X6" s="6">
        <f>IF(NILAIRAPORT!X6&lt;60,65,IF(NILAIRAPORT!X6&gt;60,NILAIRAPORT!X6))</f>
        <v>65</v>
      </c>
      <c r="Y6" s="6">
        <f>IF(NILAIRAPORT!Y6&lt;60,65,IF(NILAIRAPORT!Y6&gt;60,NILAIRAPORT!Y6))</f>
        <v>65</v>
      </c>
      <c r="Z6" s="6">
        <f>IF(NILAIRAPORT!Z6&lt;60,65,IF(NILAIRAPORT!Z6&gt;60,NILAIRAPORT!Z6))</f>
        <v>65</v>
      </c>
      <c r="AA6" s="6">
        <f>IF(NILAIRAPORT!AA6&lt;60,65,IF(NILAIRAPORT!AA6&gt;60,NILAIRAPORT!AA6))</f>
        <v>65</v>
      </c>
      <c r="AB6" s="6">
        <f>IF(NILAIRAPORT!AB6&lt;60,65,IF(NILAIRAPORT!AB6&gt;60,NILAIRAPORT!AB6))</f>
        <v>65</v>
      </c>
      <c r="AC6" s="6">
        <f>IF(NILAIRAPORT!AC6&lt;60,65,IF(NILAIRAPORT!AC6&gt;60,NILAIRAPORT!AC6))</f>
        <v>65</v>
      </c>
      <c r="AD6" s="6">
        <f>IF(NILAIRAPORT!AD6&lt;60,60,IF(NILAIRAPORT!AD6&gt;60,NILAIRAPORT!AD6))</f>
        <v>60</v>
      </c>
      <c r="AE6" s="6">
        <f>IF(NILAIRAPORT!AE6&lt;60,60,IF(NILAIRAPORT!AE6&gt;60,NILAIRAPORT!AE6))</f>
        <v>60</v>
      </c>
      <c r="AF6" s="6">
        <f>IF(IF(NILAIRAPORT!AF6&lt;25,47+NILAIRAPORT!BN6,IF(NILAIRAPORT!AF6&lt;50,57+NILAIRAPORT!BN6,IF(NILAIRAPORT!AF6&lt;60,65,IF(NILAIRAPORT!AF6&gt;90,NILAIRAPORT!AF6,IF(NILAIRAPORT!AF6&gt;90,NILAIRAPORT!AF6+3)))))=FALSE,NILAIRAPORT!AF6,IF(NILAIRAPORT!AF6&lt;25,47+NILAIRAPORT!BN6,IF(NILAIRAPORT!AF6&lt;50,57+NILAIRAPORT!BN6,IF(NILAIRAPORT!AF6&lt;60,65,IF(NILAIRAPORT!AF6&gt;90,NILAIRAPORT!AF6,IF(NILAIRAPORT!AF6&gt;60,NILAIRAPORT!AF6+3))))))</f>
        <v>57</v>
      </c>
      <c r="AG6" s="6">
        <f>IF(NILAIRAPORT!AG6&lt;60,60,IF(NILAIRAPORT!AG6&gt;60,NILAIRAPORT!AG6))</f>
        <v>60</v>
      </c>
      <c r="AH6" s="6">
        <f t="shared" ref="AH6:AH37" si="0">SUM(C6:AC6)</f>
        <v>1738</v>
      </c>
      <c r="AI6" s="6">
        <f t="shared" ref="AI6:AI37" si="1">RANK(AH6,$AH$5:$AH$37)</f>
        <v>17</v>
      </c>
    </row>
    <row r="7" spans="1:35" x14ac:dyDescent="0.25">
      <c r="A7" s="3">
        <v>3</v>
      </c>
      <c r="B7" s="2"/>
      <c r="C7" s="3">
        <f>IF(IF(NILAIRAPORT!C7&lt;25,47+NILAIRAPORT!AK7,IF(NILAIRAPORT!C7&lt;50,57+NILAIRAPORT!AK7,IF(NILAIRAPORT!C7&lt;60,65,IF(NILAIRAPORT!C7&gt;90,NILAIRAPORT!C7,IF(NILAIRAPORT!C7&gt;90,NILAIRAPORT!C7+3)))))=FALSE,NILAIRAPORT!C7,IF(NILAIRAPORT!C7&lt;25,47+NILAIRAPORT!AK7,IF(NILAIRAPORT!C7&lt;50,57+NILAIRAPORT!AK7,IF(NILAIRAPORT!C7&lt;60,65,IF(NILAIRAPORT!C7&gt;90,NILAIRAPORT!C7,IF(NILAIRAPORT!C7&gt;60,NILAIRAPORT!C7+3))))))</f>
        <v>58</v>
      </c>
      <c r="D7" s="3">
        <f>IF(IF(NILAIRAPORT!D7&lt;25,50+NILAIRAPORT!AL7,IF(NILAIRAPORT!D7&lt;50,60+NILAIRAPORT!AL7,IF(NILAIRAPORT!D7&lt;65,65,IF(NILAIRAPORT!D7&gt;90,NILAIRAPORT!D7,IF(NILAIRAPORT!D7&gt;90,NILAIRAPORT!D7+3)))))=FALSE,NILAIRAPORT!D7,IF(NILAIRAPORT!D7&lt;25,50+NILAIRAPORT!AL7,IF(NILAIRAPORT!D7&lt;50,60+NILAIRAPORT!AL7,IF(NILAIRAPORT!D7&lt;65,65,IF(NILAIRAPORT!D7&gt;90,NILAIRAPORT!D7,IF(NILAIRAPORT!D7&gt;90,NILAIRAPORT!D7+3))))))</f>
        <v>51</v>
      </c>
      <c r="E7" s="3">
        <f>IF(IF(NILAIRAPORT!E7&lt;25,50+NILAIRAPORT!AM7,IF(NILAIRAPORT!E7&lt;50,60+NILAIRAPORT!AM7,IF(NILAIRAPORT!E7&lt;65,65,IF(NILAIRAPORT!E7&gt;90,NILAIRAPORT!E7,IF(NILAIRAPORT!E7&gt;90,NILAIRAPORT!E7+3)))))=FALSE,NILAIRAPORT!E7,IF(NILAIRAPORT!E7&lt;25,50+NILAIRAPORT!AM7,IF(NILAIRAPORT!E7&lt;50,60+NILAIRAPORT!AM7,IF(NILAIRAPORT!E7&lt;65,65,IF(NILAIRAPORT!E7&gt;90,NILAIRAPORT!E7,IF(NILAIRAPORT!E7&gt;90,NILAIRAPORT!E7+3))))))</f>
        <v>62</v>
      </c>
      <c r="F7" s="3">
        <f>IF(IF(NILAIRAPORT!F7&lt;25,47+NILAIRAPORT!AN7,IF(NILAIRAPORT!F7&lt;50,57+NILAIRAPORT!AN7,IF(NILAIRAPORT!F7&lt;60,65,IF(NILAIRAPORT!F7&gt;90,NILAIRAPORT!F7,IF(NILAIRAPORT!F7&gt;90,NILAIRAPORT!F7+3)))))=FALSE,NILAIRAPORT!F7,IF(NILAIRAPORT!F7&lt;25,47+NILAIRAPORT!AN7,IF(NILAIRAPORT!F7&lt;50,57+NILAIRAPORT!AN7,IF(NILAIRAPORT!F7&lt;60,65,IF(NILAIRAPORT!F7&gt;90,NILAIRAPORT!F7,IF(NILAIRAPORT!F7&gt;60,NILAIRAPORT!F7+3))))))</f>
        <v>48</v>
      </c>
      <c r="G7" s="3">
        <f>IF(IF(NILAIRAPORT!G7&lt;65,70,IF(NILAIRAPORT!G7&gt;90,NILAIRAPORT!G7,IF(NILAIRAPORT!G7&gt;90,NILAIRAPORT!G7+3)))=FALSE,NILAIRAPORT!G7,IF(NILAIRAPORT!G7&lt;65,70,IF(NILAIRAPORT!G7&gt;90,NILAIRAPORT!G7,IF(NILAIRAPORT!G7&gt;90,NILAIRAPORT!G7+3))))</f>
        <v>70</v>
      </c>
      <c r="H7" s="3">
        <f>IF(IF(NILAIRAPORT!H7&lt;25,47+NILAIRAPORT!AP7,IF(NILAIRAPORT!H7&lt;50,57+NILAIRAPORT!AP7,IF(NILAIRAPORT!H7&lt;60,65,IF(NILAIRAPORT!H7&gt;90,NILAIRAPORT!H7,IF(NILAIRAPORT!H7&gt;90,NILAIRAPORT!H7+3)))))=FALSE,NILAIRAPORT!H7,IF(NILAIRAPORT!H7&lt;25,47+NILAIRAPORT!AP7,IF(NILAIRAPORT!H7&lt;50,57+NILAIRAPORT!AP7,IF(NILAIRAPORT!H7&lt;60,65,IF(NILAIRAPORT!H7&gt;90,NILAIRAPORT!H7,IF(NILAIRAPORT!H7&gt;60,NILAIRAPORT!H7+3))))))</f>
        <v>48</v>
      </c>
      <c r="I7" s="3">
        <f>IF(IF(NILAIRAPORT!I7&lt;25,50+NILAIRAPORT!AQ7,IF(NILAIRAPORT!I7&lt;50,60+NILAIRAPORT!AQ7,IF(NILAIRAPORT!I7&lt;65,65,IF(NILAIRAPORT!I7&gt;90,NILAIRAPORT!I7,IF(NILAIRAPORT!I7&gt;90,NILAIRAPORT!I7+3)))))=FALSE,NILAIRAPORT!I7,IF(NILAIRAPORT!I7&lt;25,50+NILAIRAPORT!AQ7,IF(NILAIRAPORT!I7&lt;50,60+NILAIRAPORT!AQ7,IF(NILAIRAPORT!I7&lt;65,65,IF(NILAIRAPORT!I7&gt;90,NILAIRAPORT!I7,IF(NILAIRAPORT!I7&gt;90,NILAIRAPORT!I7+3))))))</f>
        <v>51</v>
      </c>
      <c r="J7" s="3">
        <f>IF(IF(NILAIRAPORT!J7&lt;25,50+NILAIRAPORT!AR7,IF(NILAIRAPORT!J7&lt;50,60+NILAIRAPORT!AR7,IF(NILAIRAPORT!J7&lt;65,65,IF(NILAIRAPORT!J7&gt;90,NILAIRAPORT!J7,IF(NILAIRAPORT!J7&gt;90,NILAIRAPORT!J7+3)))))=FALSE,NILAIRAPORT!J7,IF(NILAIRAPORT!J7&lt;25,50+NILAIRAPORT!AR7,IF(NILAIRAPORT!J7&lt;50,60+NILAIRAPORT!AR7,IF(NILAIRAPORT!J7&lt;65,65,IF(NILAIRAPORT!J7&gt;90,NILAIRAPORT!J7,IF(NILAIRAPORT!J7&gt;90,NILAIRAPORT!J7+3))))))</f>
        <v>53</v>
      </c>
      <c r="K7" s="3">
        <f>IF(IF(NILAIRAPORT!K7&lt;25,47+NILAIRAPORT!AS7,IF(NILAIRAPORT!K7&lt;50,57+NILAIRAPORT!AS7,IF(NILAIRAPORT!K7&lt;60,65,IF(NILAIRAPORT!K7&gt;90,NILAIRAPORT!K7,IF(NILAIRAPORT!K7&gt;90,NILAIRAPORT!K7+3)))))=FALSE,NILAIRAPORT!K7,IF(NILAIRAPORT!K7&lt;25,47+NILAIRAPORT!AS7,IF(NILAIRAPORT!K7&lt;50,57+NILAIRAPORT!AS7,IF(NILAIRAPORT!K7&lt;60,65,IF(NILAIRAPORT!K7&gt;90,NILAIRAPORT!K7,IF(NILAIRAPORT!K7&gt;60,NILAIRAPORT!K7+3))))))</f>
        <v>51</v>
      </c>
      <c r="L7" s="3">
        <f>IF(IF(NILAIRAPORT!L7&lt;65,70,IF(NILAIRAPORT!L7&gt;90,NILAIRAPORT!L7,IF(NILAIRAPORT!L7&gt;90,NILAIRAPORT!L7+3)))=FALSE,NILAIRAPORT!L7,IF(NILAIRAPORT!L7&lt;65,70,IF(NILAIRAPORT!L7&gt;90,NILAIRAPORT!L7,IF(NILAIRAPORT!L7&gt;90,NILAIRAPORT!L7+3))))</f>
        <v>70</v>
      </c>
      <c r="M7" s="3">
        <f>IF(IF(NILAIRAPORT!M7&lt;25,47+NILAIRAPORT!AU7,IF(NILAIRAPORT!M7&lt;50,57+NILAIRAPORT!AU7,IF(NILAIRAPORT!M7&lt;60,65,IF(NILAIRAPORT!M7&gt;90,NILAIRAPORT!M7,IF(NILAIRAPORT!M7&gt;90,NILAIRAPORT!M7+3)))))=FALSE,NILAIRAPORT!M7,IF(NILAIRAPORT!M7&lt;25,47+NILAIRAPORT!AU7,IF(NILAIRAPORT!M7&lt;50,57+NILAIRAPORT!AU7,IF(NILAIRAPORT!M7&lt;60,65,IF(NILAIRAPORT!M7&gt;90,NILAIRAPORT!M7,IF(NILAIRAPORT!M7&gt;60,NILAIRAPORT!M7+3))))))</f>
        <v>52</v>
      </c>
      <c r="N7" s="3">
        <f>IF(IF(NILAIRAPORT!N7&lt;25,50+NILAIRAPORT!AV7,IF(NILAIRAPORT!N7&lt;50,60+NILAIRAPORT!AV7,IF(NILAIRAPORT!N7&lt;65,65,IF(NILAIRAPORT!N7&gt;90,NILAIRAPORT!N7,IF(NILAIRAPORT!N7&gt;90,NILAIRAPORT!N7+3)))))=FALSE,NILAIRAPORT!N7,IF(NILAIRAPORT!N7&lt;25,50+NILAIRAPORT!AV7,IF(NILAIRAPORT!N7&lt;50,60+NILAIRAPORT!AV7,IF(NILAIRAPORT!N7&lt;65,65,IF(NILAIRAPORT!N7&gt;90,NILAIRAPORT!N7,IF(NILAIRAPORT!N7&gt;90,NILAIRAPORT!N7+3))))))</f>
        <v>52</v>
      </c>
      <c r="O7" s="3">
        <f>IF(IF(NILAIRAPORT!O7&lt;25,50+NILAIRAPORT!AW7,IF(NILAIRAPORT!O7&lt;50,60+NILAIRAPORT!AW7,IF(NILAIRAPORT!O7&lt;65,65,IF(NILAIRAPORT!O7&gt;90,NILAIRAPORT!O7,IF(NILAIRAPORT!O7&gt;90,NILAIRAPORT!O7+3)))))=FALSE,NILAIRAPORT!O7,IF(NILAIRAPORT!O7&lt;25,50+NILAIRAPORT!AW7,IF(NILAIRAPORT!O7&lt;50,60+NILAIRAPORT!AW7,IF(NILAIRAPORT!O7&lt;65,65,IF(NILAIRAPORT!O7&gt;90,NILAIRAPORT!O7,IF(NILAIRAPORT!O7&gt;90,NILAIRAPORT!O7+3))))))</f>
        <v>55</v>
      </c>
      <c r="P7" s="3">
        <f>IF(IF(NILAIRAPORT!P7&lt;25,47+NILAIRAPORT!AX7,IF(NILAIRAPORT!P7&lt;50,57+NILAIRAPORT!AX7,IF(NILAIRAPORT!P7&lt;60,65,IF(NILAIRAPORT!P7&gt;90,NILAIRAPORT!P7,IF(NILAIRAPORT!P7&gt;90,NILAIRAPORT!P7+3)))))=FALSE,NILAIRAPORT!P7,IF(NILAIRAPORT!P7&lt;25,47+NILAIRAPORT!AX7,IF(NILAIRAPORT!P7&lt;50,57+NILAIRAPORT!AX7,IF(NILAIRAPORT!P7&lt;60,65,IF(NILAIRAPORT!P7&gt;90,NILAIRAPORT!P7,IF(NILAIRAPORT!P7&gt;60,NILAIRAPORT!P7+3))))))</f>
        <v>55</v>
      </c>
      <c r="Q7" s="3">
        <f>IF(IF(NILAIRAPORT!Q7&lt;65,70,IF(NILAIRAPORT!Q7&gt;90,NILAIRAPORT!Q7,IF(NILAIRAPORT!Q7&gt;90,NILAIRAPORT!Q7+3)))=FALSE,NILAIRAPORT!Q7,IF(NILAIRAPORT!Q7&lt;65,70,IF(NILAIRAPORT!Q7&gt;90,NILAIRAPORT!Q7,IF(NILAIRAPORT!Q7&gt;90,NILAIRAPORT!Q7+3))))</f>
        <v>70</v>
      </c>
      <c r="R7" s="3">
        <f>IF(IF(NILAIRAPORT!R7&lt;25,47+NILAIRAPORT!AZ7,IF(NILAIRAPORT!R7&lt;50,57+NILAIRAPORT!AZ7,IF(NILAIRAPORT!R7&lt;60,65,IF(NILAIRAPORT!R7&gt;90,NILAIRAPORT!R7,IF(NILAIRAPORT!R7&gt;90,NILAIRAPORT!R7+3)))))=FALSE,NILAIRAPORT!R7,IF(NILAIRAPORT!R7&lt;25,47+NILAIRAPORT!AZ7,IF(NILAIRAPORT!R7&lt;50,57+NILAIRAPORT!AZ7,IF(NILAIRAPORT!R7&lt;60,65,IF(NILAIRAPORT!R7&gt;90,NILAIRAPORT!R7,IF(NILAIRAPORT!R7&gt;60,NILAIRAPORT!R7+3))))))</f>
        <v>53</v>
      </c>
      <c r="S7" s="3">
        <f>IF(IF(NILAIRAPORT!S7&lt;25,50+NILAIRAPORT!BA7,IF(NILAIRAPORT!S7&lt;50,60+NILAIRAPORT!BA7,IF(NILAIRAPORT!S7&lt;65,65,IF(NILAIRAPORT!S7&gt;90,NILAIRAPORT!S7,IF(NILAIRAPORT!S7&gt;90,NILAIRAPORT!S7+3)))))=FALSE,NILAIRAPORT!S7,IF(NILAIRAPORT!S7&lt;25,50+NILAIRAPORT!BA7,IF(NILAIRAPORT!S7&lt;50,60+NILAIRAPORT!BA7,IF(NILAIRAPORT!S7&lt;65,65,IF(NILAIRAPORT!S7&gt;90,NILAIRAPORT!S7,IF(NILAIRAPORT!S7&gt;90,NILAIRAPORT!S7+3))))))</f>
        <v>59</v>
      </c>
      <c r="T7" s="3">
        <f>IF(IF(NILAIRAPORT!T7&lt;25,50+NILAIRAPORT!BB7,IF(NILAIRAPORT!T7&lt;50,60+NILAIRAPORT!BB7,IF(NILAIRAPORT!T7&lt;65,65,IF(NILAIRAPORT!T7&gt;90,NILAIRAPORT!T7,IF(NILAIRAPORT!T7&gt;90,NILAIRAPORT!T7+3)))))=FALSE,NILAIRAPORT!T7,IF(NILAIRAPORT!T7&lt;25,50+NILAIRAPORT!BB7,IF(NILAIRAPORT!T7&lt;50,60+NILAIRAPORT!BB7,IF(NILAIRAPORT!T7&lt;65,65,IF(NILAIRAPORT!T7&gt;90,NILAIRAPORT!T7,IF(NILAIRAPORT!T7&gt;90,NILAIRAPORT!T7+3))))))</f>
        <v>51</v>
      </c>
      <c r="U7" s="3">
        <f>IF(IF(NILAIRAPORT!U7&lt;25,47+NILAIRAPORT!BC7,IF(NILAIRAPORT!U7&lt;50,57+NILAIRAPORT!BC7,IF(NILAIRAPORT!U7&lt;60,65,IF(NILAIRAPORT!U7&gt;90,NILAIRAPORT!U7,IF(NILAIRAPORT!U7&gt;90,NILAIRAPORT!U7+3)))))=FALSE,NILAIRAPORT!U7,IF(NILAIRAPORT!U7&lt;25,47+NILAIRAPORT!BC7,IF(NILAIRAPORT!U7&lt;50,57+NILAIRAPORT!BC7,IF(NILAIRAPORT!U7&lt;60,65,IF(NILAIRAPORT!U7&gt;90,NILAIRAPORT!U7,IF(NILAIRAPORT!U7&gt;60,NILAIRAPORT!U7+3))))))</f>
        <v>55</v>
      </c>
      <c r="V7" s="3">
        <f>IF(IF(NILAIRAPORT!V7&lt;65,70,IF(NILAIRAPORT!V7&gt;90,NILAIRAPORT!V7,IF(NILAIRAPORT!V7&gt;90,NILAIRAPORT!V7+3)))=FALSE,NILAIRAPORT!V7,IF(NILAIRAPORT!V7&lt;65,70,IF(NILAIRAPORT!V7&gt;90,NILAIRAPORT!V7,IF(NILAIRAPORT!V7&gt;90,NILAIRAPORT!V7+3))))</f>
        <v>70</v>
      </c>
      <c r="W7" s="6">
        <f>IF(NILAIRAPORT!W7&lt;60,60,IF(NILAIRAPORT!W7&gt;60,NILAIRAPORT!W7))</f>
        <v>60</v>
      </c>
      <c r="X7" s="6">
        <f>IF(NILAIRAPORT!X7&lt;60,65,IF(NILAIRAPORT!X7&gt;60,NILAIRAPORT!X7))</f>
        <v>65</v>
      </c>
      <c r="Y7" s="6">
        <f>IF(NILAIRAPORT!Y7&lt;60,65,IF(NILAIRAPORT!Y7&gt;60,NILAIRAPORT!Y7))</f>
        <v>65</v>
      </c>
      <c r="Z7" s="6">
        <f>IF(NILAIRAPORT!Z7&lt;60,65,IF(NILAIRAPORT!Z7&gt;60,NILAIRAPORT!Z7))</f>
        <v>65</v>
      </c>
      <c r="AA7" s="6">
        <f>IF(NILAIRAPORT!AA7&lt;60,65,IF(NILAIRAPORT!AA7&gt;60,NILAIRAPORT!AA7))</f>
        <v>65</v>
      </c>
      <c r="AB7" s="6">
        <f>IF(NILAIRAPORT!AB7&lt;60,65,IF(NILAIRAPORT!AB7&gt;60,NILAIRAPORT!AB7))</f>
        <v>65</v>
      </c>
      <c r="AC7" s="6">
        <f>IF(NILAIRAPORT!AC7&lt;60,65,IF(NILAIRAPORT!AC7&gt;60,NILAIRAPORT!AC7))</f>
        <v>65</v>
      </c>
      <c r="AD7" s="6">
        <f>IF(NILAIRAPORT!AD7&lt;60,60,IF(NILAIRAPORT!AD7&gt;60,NILAIRAPORT!AD7))</f>
        <v>60</v>
      </c>
      <c r="AE7" s="6">
        <f>IF(NILAIRAPORT!AE7&lt;60,60,IF(NILAIRAPORT!AE7&gt;60,NILAIRAPORT!AE7))</f>
        <v>60</v>
      </c>
      <c r="AF7" s="6">
        <f>IF(IF(NILAIRAPORT!AF7&lt;25,47+NILAIRAPORT!BN7,IF(NILAIRAPORT!AF7&lt;50,57+NILAIRAPORT!BN7,IF(NILAIRAPORT!AF7&lt;60,65,IF(NILAIRAPORT!AF7&gt;90,NILAIRAPORT!AF7,IF(NILAIRAPORT!AF7&gt;90,NILAIRAPORT!AF7+3)))))=FALSE,NILAIRAPORT!AF7,IF(NILAIRAPORT!AF7&lt;25,47+NILAIRAPORT!BN7,IF(NILAIRAPORT!AF7&lt;50,57+NILAIRAPORT!BN7,IF(NILAIRAPORT!AF7&lt;60,65,IF(NILAIRAPORT!AF7&gt;90,NILAIRAPORT!AF7,IF(NILAIRAPORT!AF7&gt;60,NILAIRAPORT!AF7+3))))))</f>
        <v>57</v>
      </c>
      <c r="AG7" s="6">
        <f>IF(NILAIRAPORT!AG7&lt;60,60,IF(NILAIRAPORT!AG7&gt;60,NILAIRAPORT!AG7))</f>
        <v>60</v>
      </c>
      <c r="AH7" s="6">
        <f t="shared" si="0"/>
        <v>1584</v>
      </c>
      <c r="AI7" s="6">
        <f t="shared" si="1"/>
        <v>33</v>
      </c>
    </row>
    <row r="8" spans="1:35" x14ac:dyDescent="0.25">
      <c r="A8" s="4">
        <v>4</v>
      </c>
      <c r="B8" s="5"/>
      <c r="C8" s="3">
        <f>IF(IF(NILAIRAPORT!C8&lt;25,47+NILAIRAPORT!AK8,IF(NILAIRAPORT!C8&lt;50,57+NILAIRAPORT!AK8,IF(NILAIRAPORT!C8&lt;60,65,IF(NILAIRAPORT!C8&gt;90,NILAIRAPORT!C8,IF(NILAIRAPORT!C8&gt;90,NILAIRAPORT!C8+3)))))=FALSE,NILAIRAPORT!C8,IF(NILAIRAPORT!C8&lt;25,47+NILAIRAPORT!AK8,IF(NILAIRAPORT!C8&lt;50,57+NILAIRAPORT!AK8,IF(NILAIRAPORT!C8&lt;60,65,IF(NILAIRAPORT!C8&gt;90,NILAIRAPORT!C8,IF(NILAIRAPORT!C8&gt;60,NILAIRAPORT!C8+3))))))</f>
        <v>65</v>
      </c>
      <c r="D8" s="3">
        <f>IF(IF(NILAIRAPORT!D8&lt;25,50+NILAIRAPORT!AL8,IF(NILAIRAPORT!D8&lt;50,60+NILAIRAPORT!AL8,IF(NILAIRAPORT!D8&lt;65,65,IF(NILAIRAPORT!D8&gt;90,NILAIRAPORT!D8,IF(NILAIRAPORT!D8&gt;90,NILAIRAPORT!D8+3)))))=FALSE,NILAIRAPORT!D8,IF(NILAIRAPORT!D8&lt;25,50+NILAIRAPORT!AL8,IF(NILAIRAPORT!D8&lt;50,60+NILAIRAPORT!AL8,IF(NILAIRAPORT!D8&lt;65,65,IF(NILAIRAPORT!D8&gt;90,NILAIRAPORT!D8,IF(NILAIRAPORT!D8&gt;90,NILAIRAPORT!D8+3))))))</f>
        <v>64</v>
      </c>
      <c r="E8" s="3">
        <f>IF(IF(NILAIRAPORT!E8&lt;25,50+NILAIRAPORT!AM8,IF(NILAIRAPORT!E8&lt;50,60+NILAIRAPORT!AM8,IF(NILAIRAPORT!E8&lt;65,65,IF(NILAIRAPORT!E8&gt;90,NILAIRAPORT!E8,IF(NILAIRAPORT!E8&gt;90,NILAIRAPORT!E8+3)))))=FALSE,NILAIRAPORT!E8,IF(NILAIRAPORT!E8&lt;25,50+NILAIRAPORT!AM8,IF(NILAIRAPORT!E8&lt;50,60+NILAIRAPORT!AM8,IF(NILAIRAPORT!E8&lt;65,65,IF(NILAIRAPORT!E8&gt;90,NILAIRAPORT!E8,IF(NILAIRAPORT!E8&gt;90,NILAIRAPORT!E8+3))))))</f>
        <v>65</v>
      </c>
      <c r="F8" s="3">
        <f>IF(IF(NILAIRAPORT!F8&lt;25,47+NILAIRAPORT!AN8,IF(NILAIRAPORT!F8&lt;50,57+NILAIRAPORT!AN8,IF(NILAIRAPORT!F8&lt;60,65,IF(NILAIRAPORT!F8&gt;90,NILAIRAPORT!F8,IF(NILAIRAPORT!F8&gt;90,NILAIRAPORT!F8+3)))))=FALSE,NILAIRAPORT!F8,IF(NILAIRAPORT!F8&lt;25,47+NILAIRAPORT!AN8,IF(NILAIRAPORT!F8&lt;50,57+NILAIRAPORT!AN8,IF(NILAIRAPORT!F8&lt;60,65,IF(NILAIRAPORT!F8&gt;90,NILAIRAPORT!F8,IF(NILAIRAPORT!F8&gt;60,NILAIRAPORT!F8+3))))))</f>
        <v>65</v>
      </c>
      <c r="G8" s="3">
        <f>IF(IF(NILAIRAPORT!G8&lt;65,70,IF(NILAIRAPORT!G8&gt;90,NILAIRAPORT!G8,IF(NILAIRAPORT!G8&gt;90,NILAIRAPORT!G8+3)))=FALSE,NILAIRAPORT!G8,IF(NILAIRAPORT!G8&lt;65,70,IF(NILAIRAPORT!G8&gt;90,NILAIRAPORT!G8,IF(NILAIRAPORT!G8&gt;90,NILAIRAPORT!G8+3))))</f>
        <v>96</v>
      </c>
      <c r="H8" s="3">
        <f>IF(IF(NILAIRAPORT!H8&lt;25,47+NILAIRAPORT!AP8,IF(NILAIRAPORT!H8&lt;50,57+NILAIRAPORT!AP8,IF(NILAIRAPORT!H8&lt;60,65,IF(NILAIRAPORT!H8&gt;90,NILAIRAPORT!H8,IF(NILAIRAPORT!H8&gt;90,NILAIRAPORT!H8+3)))))=FALSE,NILAIRAPORT!H8,IF(NILAIRAPORT!H8&lt;25,47+NILAIRAPORT!AP8,IF(NILAIRAPORT!H8&lt;50,57+NILAIRAPORT!AP8,IF(NILAIRAPORT!H8&lt;60,65,IF(NILAIRAPORT!H8&gt;90,NILAIRAPORT!H8,IF(NILAIRAPORT!H8&gt;60,NILAIRAPORT!H8+3))))))</f>
        <v>50</v>
      </c>
      <c r="I8" s="3">
        <f>IF(IF(NILAIRAPORT!I8&lt;25,50+NILAIRAPORT!AQ8,IF(NILAIRAPORT!I8&lt;50,60+NILAIRAPORT!AQ8,IF(NILAIRAPORT!I8&lt;65,65,IF(NILAIRAPORT!I8&gt;90,NILAIRAPORT!I8,IF(NILAIRAPORT!I8&gt;90,NILAIRAPORT!I8+3)))))=FALSE,NILAIRAPORT!I8,IF(NILAIRAPORT!I8&lt;25,50+NILAIRAPORT!AQ8,IF(NILAIRAPORT!I8&lt;50,60+NILAIRAPORT!AQ8,IF(NILAIRAPORT!I8&lt;65,65,IF(NILAIRAPORT!I8&gt;90,NILAIRAPORT!I8,IF(NILAIRAPORT!I8&gt;90,NILAIRAPORT!I8+3))))))</f>
        <v>53</v>
      </c>
      <c r="J8" s="3">
        <f>IF(IF(NILAIRAPORT!J8&lt;25,50+NILAIRAPORT!AR8,IF(NILAIRAPORT!J8&lt;50,60+NILAIRAPORT!AR8,IF(NILAIRAPORT!J8&lt;65,65,IF(NILAIRAPORT!J8&gt;90,NILAIRAPORT!J8,IF(NILAIRAPORT!J8&gt;90,NILAIRAPORT!J8+3)))))=FALSE,NILAIRAPORT!J8,IF(NILAIRAPORT!J8&lt;25,50+NILAIRAPORT!AR8,IF(NILAIRAPORT!J8&lt;50,60+NILAIRAPORT!AR8,IF(NILAIRAPORT!J8&lt;65,65,IF(NILAIRAPORT!J8&gt;90,NILAIRAPORT!J8,IF(NILAIRAPORT!J8&gt;90,NILAIRAPORT!J8+3))))))</f>
        <v>74</v>
      </c>
      <c r="K8" s="3">
        <f>IF(IF(NILAIRAPORT!K8&lt;25,47+NILAIRAPORT!AS8,IF(NILAIRAPORT!K8&lt;50,57+NILAIRAPORT!AS8,IF(NILAIRAPORT!K8&lt;60,65,IF(NILAIRAPORT!K8&gt;90,NILAIRAPORT!K8,IF(NILAIRAPORT!K8&gt;90,NILAIRAPORT!K8+3)))))=FALSE,NILAIRAPORT!K8,IF(NILAIRAPORT!K8&lt;25,47+NILAIRAPORT!AS8,IF(NILAIRAPORT!K8&lt;50,57+NILAIRAPORT!AS8,IF(NILAIRAPORT!K8&lt;60,65,IF(NILAIRAPORT!K8&gt;90,NILAIRAPORT!K8,IF(NILAIRAPORT!K8&gt;60,NILAIRAPORT!K8+3))))))</f>
        <v>60</v>
      </c>
      <c r="L8" s="3">
        <f>IF(IF(NILAIRAPORT!L8&lt;65,70,IF(NILAIRAPORT!L8&gt;90,NILAIRAPORT!L8,IF(NILAIRAPORT!L8&gt;90,NILAIRAPORT!L8+3)))=FALSE,NILAIRAPORT!L8,IF(NILAIRAPORT!L8&lt;65,70,IF(NILAIRAPORT!L8&gt;90,NILAIRAPORT!L8,IF(NILAIRAPORT!L8&gt;90,NILAIRAPORT!L8+3))))</f>
        <v>70</v>
      </c>
      <c r="M8" s="3">
        <f>IF(IF(NILAIRAPORT!M8&lt;25,47+NILAIRAPORT!AU8,IF(NILAIRAPORT!M8&lt;50,57+NILAIRAPORT!AU8,IF(NILAIRAPORT!M8&lt;60,65,IF(NILAIRAPORT!M8&gt;90,NILAIRAPORT!M8,IF(NILAIRAPORT!M8&gt;90,NILAIRAPORT!M8+3)))))=FALSE,NILAIRAPORT!M8,IF(NILAIRAPORT!M8&lt;25,47+NILAIRAPORT!AU8,IF(NILAIRAPORT!M8&lt;50,57+NILAIRAPORT!AU8,IF(NILAIRAPORT!M8&lt;60,65,IF(NILAIRAPORT!M8&gt;90,NILAIRAPORT!M8,IF(NILAIRAPORT!M8&gt;60,NILAIRAPORT!M8+3))))))</f>
        <v>71</v>
      </c>
      <c r="N8" s="3">
        <f>IF(IF(NILAIRAPORT!N8&lt;25,50+NILAIRAPORT!AV8,IF(NILAIRAPORT!N8&lt;50,60+NILAIRAPORT!AV8,IF(NILAIRAPORT!N8&lt;65,65,IF(NILAIRAPORT!N8&gt;90,NILAIRAPORT!N8,IF(NILAIRAPORT!N8&gt;90,NILAIRAPORT!N8+3)))))=FALSE,NILAIRAPORT!N8,IF(NILAIRAPORT!N8&lt;25,50+NILAIRAPORT!AV8,IF(NILAIRAPORT!N8&lt;50,60+NILAIRAPORT!AV8,IF(NILAIRAPORT!N8&lt;65,65,IF(NILAIRAPORT!N8&gt;90,NILAIRAPORT!N8,IF(NILAIRAPORT!N8&gt;90,NILAIRAPORT!N8+3))))))</f>
        <v>65</v>
      </c>
      <c r="O8" s="3">
        <f>IF(IF(NILAIRAPORT!O8&lt;25,50+NILAIRAPORT!AW8,IF(NILAIRAPORT!O8&lt;50,60+NILAIRAPORT!AW8,IF(NILAIRAPORT!O8&lt;65,65,IF(NILAIRAPORT!O8&gt;90,NILAIRAPORT!O8,IF(NILAIRAPORT!O8&gt;90,NILAIRAPORT!O8+3)))))=FALSE,NILAIRAPORT!O8,IF(NILAIRAPORT!O8&lt;25,50+NILAIRAPORT!AW8,IF(NILAIRAPORT!O8&lt;50,60+NILAIRAPORT!AW8,IF(NILAIRAPORT!O8&lt;65,65,IF(NILAIRAPORT!O8&gt;90,NILAIRAPORT!O8,IF(NILAIRAPORT!O8&gt;90,NILAIRAPORT!O8+3))))))</f>
        <v>61</v>
      </c>
      <c r="P8" s="3">
        <f>IF(IF(NILAIRAPORT!P8&lt;25,47+NILAIRAPORT!AX8,IF(NILAIRAPORT!P8&lt;50,57+NILAIRAPORT!AX8,IF(NILAIRAPORT!P8&lt;60,65,IF(NILAIRAPORT!P8&gt;90,NILAIRAPORT!P8,IF(NILAIRAPORT!P8&gt;90,NILAIRAPORT!P8+3)))))=FALSE,NILAIRAPORT!P8,IF(NILAIRAPORT!P8&lt;25,47+NILAIRAPORT!AX8,IF(NILAIRAPORT!P8&lt;50,57+NILAIRAPORT!AX8,IF(NILAIRAPORT!P8&lt;60,65,IF(NILAIRAPORT!P8&gt;90,NILAIRAPORT!P8,IF(NILAIRAPORT!P8&gt;60,NILAIRAPORT!P8+3))))))</f>
        <v>78</v>
      </c>
      <c r="Q8" s="3">
        <f>IF(IF(NILAIRAPORT!Q8&lt;65,70,IF(NILAIRAPORT!Q8&gt;90,NILAIRAPORT!Q8,IF(NILAIRAPORT!Q8&gt;90,NILAIRAPORT!Q8+3)))=FALSE,NILAIRAPORT!Q8,IF(NILAIRAPORT!Q8&lt;65,70,IF(NILAIRAPORT!Q8&gt;90,NILAIRAPORT!Q8,IF(NILAIRAPORT!Q8&gt;90,NILAIRAPORT!Q8+3))))</f>
        <v>70</v>
      </c>
      <c r="R8" s="3">
        <f>IF(IF(NILAIRAPORT!R8&lt;25,47+NILAIRAPORT!AZ8,IF(NILAIRAPORT!R8&lt;50,57+NILAIRAPORT!AZ8,IF(NILAIRAPORT!R8&lt;60,65,IF(NILAIRAPORT!R8&gt;90,NILAIRAPORT!R8,IF(NILAIRAPORT!R8&gt;90,NILAIRAPORT!R8+3)))))=FALSE,NILAIRAPORT!R8,IF(NILAIRAPORT!R8&lt;25,47+NILAIRAPORT!AZ8,IF(NILAIRAPORT!R8&lt;50,57+NILAIRAPORT!AZ8,IF(NILAIRAPORT!R8&lt;60,65,IF(NILAIRAPORT!R8&gt;90,NILAIRAPORT!R8,IF(NILAIRAPORT!R8&gt;60,NILAIRAPORT!R8+3))))))</f>
        <v>65</v>
      </c>
      <c r="S8" s="3">
        <f>IF(IF(NILAIRAPORT!S8&lt;25,50+NILAIRAPORT!BA8,IF(NILAIRAPORT!S8&lt;50,60+NILAIRAPORT!BA8,IF(NILAIRAPORT!S8&lt;65,65,IF(NILAIRAPORT!S8&gt;90,NILAIRAPORT!S8,IF(NILAIRAPORT!S8&gt;90,NILAIRAPORT!S8+3)))))=FALSE,NILAIRAPORT!S8,IF(NILAIRAPORT!S8&lt;25,50+NILAIRAPORT!BA8,IF(NILAIRAPORT!S8&lt;50,60+NILAIRAPORT!BA8,IF(NILAIRAPORT!S8&lt;65,65,IF(NILAIRAPORT!S8&gt;90,NILAIRAPORT!S8,IF(NILAIRAPORT!S8&gt;90,NILAIRAPORT!S8+3))))))</f>
        <v>62</v>
      </c>
      <c r="T8" s="3">
        <f>IF(IF(NILAIRAPORT!T8&lt;25,50+NILAIRAPORT!BB8,IF(NILAIRAPORT!T8&lt;50,60+NILAIRAPORT!BB8,IF(NILAIRAPORT!T8&lt;65,65,IF(NILAIRAPORT!T8&gt;90,NILAIRAPORT!T8,IF(NILAIRAPORT!T8&gt;90,NILAIRAPORT!T8+3)))))=FALSE,NILAIRAPORT!T8,IF(NILAIRAPORT!T8&lt;25,50+NILAIRAPORT!BB8,IF(NILAIRAPORT!T8&lt;50,60+NILAIRAPORT!BB8,IF(NILAIRAPORT!T8&lt;65,65,IF(NILAIRAPORT!T8&gt;90,NILAIRAPORT!T8,IF(NILAIRAPORT!T8&gt;90,NILAIRAPORT!T8+3))))))</f>
        <v>65</v>
      </c>
      <c r="U8" s="3">
        <f>IF(IF(NILAIRAPORT!U8&lt;25,47+NILAIRAPORT!BC8,IF(NILAIRAPORT!U8&lt;50,57+NILAIRAPORT!BC8,IF(NILAIRAPORT!U8&lt;60,65,IF(NILAIRAPORT!U8&gt;90,NILAIRAPORT!U8,IF(NILAIRAPORT!U8&gt;90,NILAIRAPORT!U8+3)))))=FALSE,NILAIRAPORT!U8,IF(NILAIRAPORT!U8&lt;25,47+NILAIRAPORT!BC8,IF(NILAIRAPORT!U8&lt;50,57+NILAIRAPORT!BC8,IF(NILAIRAPORT!U8&lt;60,65,IF(NILAIRAPORT!U8&gt;90,NILAIRAPORT!U8,IF(NILAIRAPORT!U8&gt;60,NILAIRAPORT!U8+3))))))</f>
        <v>66</v>
      </c>
      <c r="V8" s="3">
        <f>IF(IF(NILAIRAPORT!V8&lt;65,70,IF(NILAIRAPORT!V8&gt;90,NILAIRAPORT!V8,IF(NILAIRAPORT!V8&gt;90,NILAIRAPORT!V8+3)))=FALSE,NILAIRAPORT!V8,IF(NILAIRAPORT!V8&lt;65,70,IF(NILAIRAPORT!V8&gt;90,NILAIRAPORT!V8,IF(NILAIRAPORT!V8&gt;90,NILAIRAPORT!V8+3))))</f>
        <v>70</v>
      </c>
      <c r="W8" s="6">
        <f>IF(NILAIRAPORT!W8&lt;60,60,IF(NILAIRAPORT!W8&gt;60,NILAIRAPORT!W8))</f>
        <v>60</v>
      </c>
      <c r="X8" s="6">
        <f>IF(NILAIRAPORT!X8&lt;60,65,IF(NILAIRAPORT!X8&gt;60,NILAIRAPORT!X8))</f>
        <v>65</v>
      </c>
      <c r="Y8" s="6">
        <f>IF(NILAIRAPORT!Y8&lt;60,65,IF(NILAIRAPORT!Y8&gt;60,NILAIRAPORT!Y8))</f>
        <v>65</v>
      </c>
      <c r="Z8" s="6">
        <f>IF(NILAIRAPORT!Z8&lt;60,65,IF(NILAIRAPORT!Z8&gt;60,NILAIRAPORT!Z8))</f>
        <v>65</v>
      </c>
      <c r="AA8" s="6">
        <f>IF(NILAIRAPORT!AA8&lt;60,65,IF(NILAIRAPORT!AA8&gt;60,NILAIRAPORT!AA8))</f>
        <v>65</v>
      </c>
      <c r="AB8" s="6">
        <f>IF(NILAIRAPORT!AB8&lt;60,65,IF(NILAIRAPORT!AB8&gt;60,NILAIRAPORT!AB8))</f>
        <v>65</v>
      </c>
      <c r="AC8" s="6">
        <f>IF(NILAIRAPORT!AC8&lt;60,65,IF(NILAIRAPORT!AC8&gt;60,NILAIRAPORT!AC8))</f>
        <v>65</v>
      </c>
      <c r="AD8" s="6">
        <f>IF(NILAIRAPORT!AD8&lt;60,60,IF(NILAIRAPORT!AD8&gt;60,NILAIRAPORT!AD8))</f>
        <v>60</v>
      </c>
      <c r="AE8" s="6">
        <f>IF(NILAIRAPORT!AE8&lt;60,60,IF(NILAIRAPORT!AE8&gt;60,NILAIRAPORT!AE8))</f>
        <v>60</v>
      </c>
      <c r="AF8" s="6">
        <f>IF(IF(NILAIRAPORT!AF8&lt;25,47+NILAIRAPORT!BN8,IF(NILAIRAPORT!AF8&lt;50,57+NILAIRAPORT!BN8,IF(NILAIRAPORT!AF8&lt;60,65,IF(NILAIRAPORT!AF8&gt;90,NILAIRAPORT!AF8,IF(NILAIRAPORT!AF8&gt;90,NILAIRAPORT!AF8+3)))))=FALSE,NILAIRAPORT!AF8,IF(NILAIRAPORT!AF8&lt;25,47+NILAIRAPORT!BN8,IF(NILAIRAPORT!AF8&lt;50,57+NILAIRAPORT!BN8,IF(NILAIRAPORT!AF8&lt;60,65,IF(NILAIRAPORT!AF8&gt;90,NILAIRAPORT!AF8,IF(NILAIRAPORT!AF8&gt;60,NILAIRAPORT!AF8+3))))))</f>
        <v>60</v>
      </c>
      <c r="AG8" s="6">
        <f>IF(NILAIRAPORT!AG8&lt;60,60,IF(NILAIRAPORT!AG8&gt;60,NILAIRAPORT!AG8))</f>
        <v>60</v>
      </c>
      <c r="AH8" s="6">
        <f t="shared" si="0"/>
        <v>1785</v>
      </c>
      <c r="AI8" s="6">
        <f t="shared" si="1"/>
        <v>8</v>
      </c>
    </row>
    <row r="9" spans="1:35" x14ac:dyDescent="0.25">
      <c r="A9" s="3">
        <v>5</v>
      </c>
      <c r="B9" s="2"/>
      <c r="C9" s="3">
        <f>IF(IF(NILAIRAPORT!C9&lt;25,47+NILAIRAPORT!AK9,IF(NILAIRAPORT!C9&lt;50,57+NILAIRAPORT!AK9,IF(NILAIRAPORT!C9&lt;60,65,IF(NILAIRAPORT!C9&gt;90,NILAIRAPORT!C9,IF(NILAIRAPORT!C9&gt;90,NILAIRAPORT!C9+3)))))=FALSE,NILAIRAPORT!C9,IF(NILAIRAPORT!C9&lt;25,47+NILAIRAPORT!AK9,IF(NILAIRAPORT!C9&lt;50,57+NILAIRAPORT!AK9,IF(NILAIRAPORT!C9&lt;60,65,IF(NILAIRAPORT!C9&gt;90,NILAIRAPORT!C9,IF(NILAIRAPORT!C9&gt;60,NILAIRAPORT!C9+3))))))</f>
        <v>73</v>
      </c>
      <c r="D9" s="3">
        <f>IF(IF(NILAIRAPORT!D9&lt;25,50+NILAIRAPORT!AL9,IF(NILAIRAPORT!D9&lt;50,60+NILAIRAPORT!AL9,IF(NILAIRAPORT!D9&lt;65,65,IF(NILAIRAPORT!D9&gt;90,NILAIRAPORT!D9,IF(NILAIRAPORT!D9&gt;90,NILAIRAPORT!D9+3)))))=FALSE,NILAIRAPORT!D9,IF(NILAIRAPORT!D9&lt;25,50+NILAIRAPORT!AL9,IF(NILAIRAPORT!D9&lt;50,60+NILAIRAPORT!AL9,IF(NILAIRAPORT!D9&lt;65,65,IF(NILAIRAPORT!D9&gt;90,NILAIRAPORT!D9,IF(NILAIRAPORT!D9&gt;90,NILAIRAPORT!D9+3))))))</f>
        <v>76</v>
      </c>
      <c r="E9" s="3">
        <f>IF(IF(NILAIRAPORT!E9&lt;25,50+NILAIRAPORT!AM9,IF(NILAIRAPORT!E9&lt;50,60+NILAIRAPORT!AM9,IF(NILAIRAPORT!E9&lt;65,65,IF(NILAIRAPORT!E9&gt;90,NILAIRAPORT!E9,IF(NILAIRAPORT!E9&gt;90,NILAIRAPORT!E9+3)))))=FALSE,NILAIRAPORT!E9,IF(NILAIRAPORT!E9&lt;25,50+NILAIRAPORT!AM9,IF(NILAIRAPORT!E9&lt;50,60+NILAIRAPORT!AM9,IF(NILAIRAPORT!E9&lt;65,65,IF(NILAIRAPORT!E9&gt;90,NILAIRAPORT!E9,IF(NILAIRAPORT!E9&gt;90,NILAIRAPORT!E9+3))))))</f>
        <v>76</v>
      </c>
      <c r="F9" s="3">
        <f>IF(IF(NILAIRAPORT!F9&lt;25,47+NILAIRAPORT!AN9,IF(NILAIRAPORT!F9&lt;50,57+NILAIRAPORT!AN9,IF(NILAIRAPORT!F9&lt;60,65,IF(NILAIRAPORT!F9&gt;90,NILAIRAPORT!F9,IF(NILAIRAPORT!F9&gt;90,NILAIRAPORT!F9+3)))))=FALSE,NILAIRAPORT!F9,IF(NILAIRAPORT!F9&lt;25,47+NILAIRAPORT!AN9,IF(NILAIRAPORT!F9&lt;50,57+NILAIRAPORT!AN9,IF(NILAIRAPORT!F9&lt;60,65,IF(NILAIRAPORT!F9&gt;90,NILAIRAPORT!F9,IF(NILAIRAPORT!F9&gt;60,NILAIRAPORT!F9+3))))))</f>
        <v>84</v>
      </c>
      <c r="G9" s="3">
        <f>IF(IF(NILAIRAPORT!G9&lt;65,70,IF(NILAIRAPORT!G9&gt;90,NILAIRAPORT!G9,IF(NILAIRAPORT!G9&gt;90,NILAIRAPORT!G9+3)))=FALSE,NILAIRAPORT!G9,IF(NILAIRAPORT!G9&lt;65,70,IF(NILAIRAPORT!G9&gt;90,NILAIRAPORT!G9,IF(NILAIRAPORT!G9&gt;90,NILAIRAPORT!G9+3))))</f>
        <v>97</v>
      </c>
      <c r="H9" s="3">
        <f>IF(IF(NILAIRAPORT!H9&lt;25,47+NILAIRAPORT!AP9,IF(NILAIRAPORT!H9&lt;50,57+NILAIRAPORT!AP9,IF(NILAIRAPORT!H9&lt;60,65,IF(NILAIRAPORT!H9&gt;90,NILAIRAPORT!H9,IF(NILAIRAPORT!H9&gt;90,NILAIRAPORT!H9+3)))))=FALSE,NILAIRAPORT!H9,IF(NILAIRAPORT!H9&lt;25,47+NILAIRAPORT!AP9,IF(NILAIRAPORT!H9&lt;50,57+NILAIRAPORT!AP9,IF(NILAIRAPORT!H9&lt;60,65,IF(NILAIRAPORT!H9&gt;90,NILAIRAPORT!H9,IF(NILAIRAPORT!H9&gt;60,NILAIRAPORT!H9+3))))))</f>
        <v>66</v>
      </c>
      <c r="I9" s="3">
        <f>IF(IF(NILAIRAPORT!I9&lt;25,50+NILAIRAPORT!AQ9,IF(NILAIRAPORT!I9&lt;50,60+NILAIRAPORT!AQ9,IF(NILAIRAPORT!I9&lt;65,65,IF(NILAIRAPORT!I9&gt;90,NILAIRAPORT!I9,IF(NILAIRAPORT!I9&gt;90,NILAIRAPORT!I9+3)))))=FALSE,NILAIRAPORT!I9,IF(NILAIRAPORT!I9&lt;25,50+NILAIRAPORT!AQ9,IF(NILAIRAPORT!I9&lt;50,60+NILAIRAPORT!AQ9,IF(NILAIRAPORT!I9&lt;65,65,IF(NILAIRAPORT!I9&gt;90,NILAIRAPORT!I9,IF(NILAIRAPORT!I9&gt;90,NILAIRAPORT!I9+3))))))</f>
        <v>67</v>
      </c>
      <c r="J9" s="3">
        <f>IF(IF(NILAIRAPORT!J9&lt;25,50+NILAIRAPORT!AR9,IF(NILAIRAPORT!J9&lt;50,60+NILAIRAPORT!AR9,IF(NILAIRAPORT!J9&lt;65,65,IF(NILAIRAPORT!J9&gt;90,NILAIRAPORT!J9,IF(NILAIRAPORT!J9&gt;90,NILAIRAPORT!J9+3)))))=FALSE,NILAIRAPORT!J9,IF(NILAIRAPORT!J9&lt;25,50+NILAIRAPORT!AR9,IF(NILAIRAPORT!J9&lt;50,60+NILAIRAPORT!AR9,IF(NILAIRAPORT!J9&lt;65,65,IF(NILAIRAPORT!J9&gt;90,NILAIRAPORT!J9,IF(NILAIRAPORT!J9&gt;90,NILAIRAPORT!J9+3))))))</f>
        <v>65</v>
      </c>
      <c r="K9" s="3">
        <f>IF(IF(NILAIRAPORT!K9&lt;25,47+NILAIRAPORT!AS9,IF(NILAIRAPORT!K9&lt;50,57+NILAIRAPORT!AS9,IF(NILAIRAPORT!K9&lt;60,65,IF(NILAIRAPORT!K9&gt;90,NILAIRAPORT!K9,IF(NILAIRAPORT!K9&gt;90,NILAIRAPORT!K9+3)))))=FALSE,NILAIRAPORT!K9,IF(NILAIRAPORT!K9&lt;25,47+NILAIRAPORT!AS9,IF(NILAIRAPORT!K9&lt;50,57+NILAIRAPORT!AS9,IF(NILAIRAPORT!K9&lt;60,65,IF(NILAIRAPORT!K9&gt;90,NILAIRAPORT!K9,IF(NILAIRAPORT!K9&gt;60,NILAIRAPORT!K9+3))))))</f>
        <v>65</v>
      </c>
      <c r="L9" s="3">
        <f>IF(IF(NILAIRAPORT!L9&lt;65,70,IF(NILAIRAPORT!L9&gt;90,NILAIRAPORT!L9,IF(NILAIRAPORT!L9&gt;90,NILAIRAPORT!L9+3)))=FALSE,NILAIRAPORT!L9,IF(NILAIRAPORT!L9&lt;65,70,IF(NILAIRAPORT!L9&gt;90,NILAIRAPORT!L9,IF(NILAIRAPORT!L9&gt;90,NILAIRAPORT!L9+3))))</f>
        <v>70</v>
      </c>
      <c r="M9" s="3">
        <f>IF(IF(NILAIRAPORT!M9&lt;25,47+NILAIRAPORT!AU9,IF(NILAIRAPORT!M9&lt;50,57+NILAIRAPORT!AU9,IF(NILAIRAPORT!M9&lt;60,65,IF(NILAIRAPORT!M9&gt;90,NILAIRAPORT!M9,IF(NILAIRAPORT!M9&gt;90,NILAIRAPORT!M9+3)))))=FALSE,NILAIRAPORT!M9,IF(NILAIRAPORT!M9&lt;25,47+NILAIRAPORT!AU9,IF(NILAIRAPORT!M9&lt;50,57+NILAIRAPORT!AU9,IF(NILAIRAPORT!M9&lt;60,65,IF(NILAIRAPORT!M9&gt;90,NILAIRAPORT!M9,IF(NILAIRAPORT!M9&gt;60,NILAIRAPORT!M9+3))))))</f>
        <v>58</v>
      </c>
      <c r="N9" s="3">
        <f>IF(IF(NILAIRAPORT!N9&lt;25,50+NILAIRAPORT!AV9,IF(NILAIRAPORT!N9&lt;50,60+NILAIRAPORT!AV9,IF(NILAIRAPORT!N9&lt;65,65,IF(NILAIRAPORT!N9&gt;90,NILAIRAPORT!N9,IF(NILAIRAPORT!N9&gt;90,NILAIRAPORT!N9+3)))))=FALSE,NILAIRAPORT!N9,IF(NILAIRAPORT!N9&lt;25,50+NILAIRAPORT!AV9,IF(NILAIRAPORT!N9&lt;50,60+NILAIRAPORT!AV9,IF(NILAIRAPORT!N9&lt;65,65,IF(NILAIRAPORT!N9&gt;90,NILAIRAPORT!N9,IF(NILAIRAPORT!N9&gt;90,NILAIRAPORT!N9+3))))))</f>
        <v>65</v>
      </c>
      <c r="O9" s="3">
        <f>IF(IF(NILAIRAPORT!O9&lt;25,50+NILAIRAPORT!AW9,IF(NILAIRAPORT!O9&lt;50,60+NILAIRAPORT!AW9,IF(NILAIRAPORT!O9&lt;65,65,IF(NILAIRAPORT!O9&gt;90,NILAIRAPORT!O9,IF(NILAIRAPORT!O9&gt;90,NILAIRAPORT!O9+3)))))=FALSE,NILAIRAPORT!O9,IF(NILAIRAPORT!O9&lt;25,50+NILAIRAPORT!AW9,IF(NILAIRAPORT!O9&lt;50,60+NILAIRAPORT!AW9,IF(NILAIRAPORT!O9&lt;65,65,IF(NILAIRAPORT!O9&gt;90,NILAIRAPORT!O9,IF(NILAIRAPORT!O9&gt;90,NILAIRAPORT!O9+3))))))</f>
        <v>65</v>
      </c>
      <c r="P9" s="3">
        <f>IF(IF(NILAIRAPORT!P9&lt;25,47+NILAIRAPORT!AX9,IF(NILAIRAPORT!P9&lt;50,57+NILAIRAPORT!AX9,IF(NILAIRAPORT!P9&lt;60,65,IF(NILAIRAPORT!P9&gt;90,NILAIRAPORT!P9,IF(NILAIRAPORT!P9&gt;90,NILAIRAPORT!P9+3)))))=FALSE,NILAIRAPORT!P9,IF(NILAIRAPORT!P9&lt;25,47+NILAIRAPORT!AX9,IF(NILAIRAPORT!P9&lt;50,57+NILAIRAPORT!AX9,IF(NILAIRAPORT!P9&lt;60,65,IF(NILAIRAPORT!P9&gt;90,NILAIRAPORT!P9,IF(NILAIRAPORT!P9&gt;60,NILAIRAPORT!P9+3))))))</f>
        <v>91</v>
      </c>
      <c r="Q9" s="3">
        <f>IF(IF(NILAIRAPORT!Q9&lt;65,70,IF(NILAIRAPORT!Q9&gt;90,NILAIRAPORT!Q9,IF(NILAIRAPORT!Q9&gt;90,NILAIRAPORT!Q9+3)))=FALSE,NILAIRAPORT!Q9,IF(NILAIRAPORT!Q9&lt;65,70,IF(NILAIRAPORT!Q9&gt;90,NILAIRAPORT!Q9,IF(NILAIRAPORT!Q9&gt;90,NILAIRAPORT!Q9+3))))</f>
        <v>70</v>
      </c>
      <c r="R9" s="3">
        <f>IF(IF(NILAIRAPORT!R9&lt;25,47+NILAIRAPORT!AZ9,IF(NILAIRAPORT!R9&lt;50,57+NILAIRAPORT!AZ9,IF(NILAIRAPORT!R9&lt;60,65,IF(NILAIRAPORT!R9&gt;90,NILAIRAPORT!R9,IF(NILAIRAPORT!R9&gt;90,NILAIRAPORT!R9+3)))))=FALSE,NILAIRAPORT!R9,IF(NILAIRAPORT!R9&lt;25,47+NILAIRAPORT!AZ9,IF(NILAIRAPORT!R9&lt;50,57+NILAIRAPORT!AZ9,IF(NILAIRAPORT!R9&lt;60,65,IF(NILAIRAPORT!R9&gt;90,NILAIRAPORT!R9,IF(NILAIRAPORT!R9&gt;60,NILAIRAPORT!R9+3))))))</f>
        <v>79</v>
      </c>
      <c r="S9" s="3">
        <f>IF(IF(NILAIRAPORT!S9&lt;25,50+NILAIRAPORT!BA9,IF(NILAIRAPORT!S9&lt;50,60+NILAIRAPORT!BA9,IF(NILAIRAPORT!S9&lt;65,65,IF(NILAIRAPORT!S9&gt;90,NILAIRAPORT!S9,IF(NILAIRAPORT!S9&gt;90,NILAIRAPORT!S9+3)))))=FALSE,NILAIRAPORT!S9,IF(NILAIRAPORT!S9&lt;25,50+NILAIRAPORT!BA9,IF(NILAIRAPORT!S9&lt;50,60+NILAIRAPORT!BA9,IF(NILAIRAPORT!S9&lt;65,65,IF(NILAIRAPORT!S9&gt;90,NILAIRAPORT!S9,IF(NILAIRAPORT!S9&gt;90,NILAIRAPORT!S9+3))))))</f>
        <v>65</v>
      </c>
      <c r="T9" s="3">
        <f>IF(IF(NILAIRAPORT!T9&lt;25,50+NILAIRAPORT!BB9,IF(NILAIRAPORT!T9&lt;50,60+NILAIRAPORT!BB9,IF(NILAIRAPORT!T9&lt;65,65,IF(NILAIRAPORT!T9&gt;90,NILAIRAPORT!T9,IF(NILAIRAPORT!T9&gt;90,NILAIRAPORT!T9+3)))))=FALSE,NILAIRAPORT!T9,IF(NILAIRAPORT!T9&lt;25,50+NILAIRAPORT!BB9,IF(NILAIRAPORT!T9&lt;50,60+NILAIRAPORT!BB9,IF(NILAIRAPORT!T9&lt;65,65,IF(NILAIRAPORT!T9&gt;90,NILAIRAPORT!T9,IF(NILAIRAPORT!T9&gt;90,NILAIRAPORT!T9+3))))))</f>
        <v>73</v>
      </c>
      <c r="U9" s="3">
        <f>IF(IF(NILAIRAPORT!U9&lt;25,47+NILAIRAPORT!BC9,IF(NILAIRAPORT!U9&lt;50,57+NILAIRAPORT!BC9,IF(NILAIRAPORT!U9&lt;60,65,IF(NILAIRAPORT!U9&gt;90,NILAIRAPORT!U9,IF(NILAIRAPORT!U9&gt;90,NILAIRAPORT!U9+3)))))=FALSE,NILAIRAPORT!U9,IF(NILAIRAPORT!U9&lt;25,47+NILAIRAPORT!BC9,IF(NILAIRAPORT!U9&lt;50,57+NILAIRAPORT!BC9,IF(NILAIRAPORT!U9&lt;60,65,IF(NILAIRAPORT!U9&gt;90,NILAIRAPORT!U9,IF(NILAIRAPORT!U9&gt;60,NILAIRAPORT!U9+3))))))</f>
        <v>75</v>
      </c>
      <c r="V9" s="3">
        <f>IF(IF(NILAIRAPORT!V9&lt;65,70,IF(NILAIRAPORT!V9&gt;90,NILAIRAPORT!V9,IF(NILAIRAPORT!V9&gt;90,NILAIRAPORT!V9+3)))=FALSE,NILAIRAPORT!V9,IF(NILAIRAPORT!V9&lt;65,70,IF(NILAIRAPORT!V9&gt;90,NILAIRAPORT!V9,IF(NILAIRAPORT!V9&gt;90,NILAIRAPORT!V9+3))))</f>
        <v>67</v>
      </c>
      <c r="W9" s="6">
        <f>IF(NILAIRAPORT!W9&lt;60,60,IF(NILAIRAPORT!W9&gt;60,NILAIRAPORT!W9))</f>
        <v>60</v>
      </c>
      <c r="X9" s="6">
        <f>IF(NILAIRAPORT!X9&lt;60,65,IF(NILAIRAPORT!X9&gt;60,NILAIRAPORT!X9))</f>
        <v>75</v>
      </c>
      <c r="Y9" s="6">
        <f>IF(NILAIRAPORT!Y9&lt;60,65,IF(NILAIRAPORT!Y9&gt;60,NILAIRAPORT!Y9))</f>
        <v>65</v>
      </c>
      <c r="Z9" s="6">
        <f>IF(NILAIRAPORT!Z9&lt;60,65,IF(NILAIRAPORT!Z9&gt;60,NILAIRAPORT!Z9))</f>
        <v>65</v>
      </c>
      <c r="AA9" s="6">
        <f>IF(NILAIRAPORT!AA9&lt;60,65,IF(NILAIRAPORT!AA9&gt;60,NILAIRAPORT!AA9))</f>
        <v>65</v>
      </c>
      <c r="AB9" s="6">
        <f>IF(NILAIRAPORT!AB9&lt;60,65,IF(NILAIRAPORT!AB9&gt;60,NILAIRAPORT!AB9))</f>
        <v>65</v>
      </c>
      <c r="AC9" s="6">
        <f>IF(NILAIRAPORT!AC9&lt;60,65,IF(NILAIRAPORT!AC9&gt;60,NILAIRAPORT!AC9))</f>
        <v>65</v>
      </c>
      <c r="AD9" s="6">
        <f>IF(NILAIRAPORT!AD9&lt;60,60,IF(NILAIRAPORT!AD9&gt;60,NILAIRAPORT!AD9))</f>
        <v>60</v>
      </c>
      <c r="AE9" s="6">
        <f>IF(NILAIRAPORT!AE9&lt;60,60,IF(NILAIRAPORT!AE9&gt;60,NILAIRAPORT!AE9))</f>
        <v>60</v>
      </c>
      <c r="AF9" s="6">
        <f>IF(IF(NILAIRAPORT!AF9&lt;25,47+NILAIRAPORT!BN9,IF(NILAIRAPORT!AF9&lt;50,57+NILAIRAPORT!BN9,IF(NILAIRAPORT!AF9&lt;60,65,IF(NILAIRAPORT!AF9&gt;90,NILAIRAPORT!AF9,IF(NILAIRAPORT!AF9&gt;90,NILAIRAPORT!AF9+3)))))=FALSE,NILAIRAPORT!AF9,IF(NILAIRAPORT!AF9&lt;25,47+NILAIRAPORT!BN9,IF(NILAIRAPORT!AF9&lt;50,57+NILAIRAPORT!BN9,IF(NILAIRAPORT!AF9&lt;60,65,IF(NILAIRAPORT!AF9&gt;90,NILAIRAPORT!AF9,IF(NILAIRAPORT!AF9&gt;60,NILAIRAPORT!AF9+3))))))</f>
        <v>65</v>
      </c>
      <c r="AG9" s="6">
        <f>IF(NILAIRAPORT!AG9&lt;60,60,IF(NILAIRAPORT!AG9&gt;60,NILAIRAPORT!AG9))</f>
        <v>60</v>
      </c>
      <c r="AH9" s="6">
        <f t="shared" si="0"/>
        <v>1907</v>
      </c>
      <c r="AI9" s="6">
        <f t="shared" si="1"/>
        <v>2</v>
      </c>
    </row>
    <row r="10" spans="1:35" x14ac:dyDescent="0.25">
      <c r="A10" s="4">
        <v>6</v>
      </c>
      <c r="B10" s="5"/>
      <c r="C10" s="3">
        <f>IF(IF(NILAIRAPORT!C10&lt;25,47+NILAIRAPORT!AK10,IF(NILAIRAPORT!C10&lt;50,57+NILAIRAPORT!AK10,IF(NILAIRAPORT!C10&lt;60,65,IF(NILAIRAPORT!C10&gt;90,NILAIRAPORT!C10,IF(NILAIRAPORT!C10&gt;90,NILAIRAPORT!C10+3)))))=FALSE,NILAIRAPORT!C10,IF(NILAIRAPORT!C10&lt;25,47+NILAIRAPORT!AK10,IF(NILAIRAPORT!C10&lt;50,57+NILAIRAPORT!AK10,IF(NILAIRAPORT!C10&lt;60,65,IF(NILAIRAPORT!C10&gt;90,NILAIRAPORT!C10,IF(NILAIRAPORT!C10&gt;60,NILAIRAPORT!C10+3))))))</f>
        <v>50</v>
      </c>
      <c r="D10" s="3">
        <f>IF(IF(NILAIRAPORT!D10&lt;25,50+NILAIRAPORT!AL10,IF(NILAIRAPORT!D10&lt;50,60+NILAIRAPORT!AL10,IF(NILAIRAPORT!D10&lt;65,65,IF(NILAIRAPORT!D10&gt;90,NILAIRAPORT!D10,IF(NILAIRAPORT!D10&gt;90,NILAIRAPORT!D10+3)))))=FALSE,NILAIRAPORT!D10,IF(NILAIRAPORT!D10&lt;25,50+NILAIRAPORT!AL10,IF(NILAIRAPORT!D10&lt;50,60+NILAIRAPORT!AL10,IF(NILAIRAPORT!D10&lt;65,65,IF(NILAIRAPORT!D10&gt;90,NILAIRAPORT!D10,IF(NILAIRAPORT!D10&gt;90,NILAIRAPORT!D10+3))))))</f>
        <v>65</v>
      </c>
      <c r="E10" s="3">
        <f>IF(IF(NILAIRAPORT!E10&lt;25,50+NILAIRAPORT!AM10,IF(NILAIRAPORT!E10&lt;50,60+NILAIRAPORT!AM10,IF(NILAIRAPORT!E10&lt;65,65,IF(NILAIRAPORT!E10&gt;90,NILAIRAPORT!E10,IF(NILAIRAPORT!E10&gt;90,NILAIRAPORT!E10+3)))))=FALSE,NILAIRAPORT!E10,IF(NILAIRAPORT!E10&lt;25,50+NILAIRAPORT!AM10,IF(NILAIRAPORT!E10&lt;50,60+NILAIRAPORT!AM10,IF(NILAIRAPORT!E10&lt;65,65,IF(NILAIRAPORT!E10&gt;90,NILAIRAPORT!E10,IF(NILAIRAPORT!E10&gt;90,NILAIRAPORT!E10+3))))))</f>
        <v>65</v>
      </c>
      <c r="F10" s="3">
        <f>IF(IF(NILAIRAPORT!F10&lt;25,47+NILAIRAPORT!AN10,IF(NILAIRAPORT!F10&lt;50,57+NILAIRAPORT!AN10,IF(NILAIRAPORT!F10&lt;60,65,IF(NILAIRAPORT!F10&gt;90,NILAIRAPORT!F10,IF(NILAIRAPORT!F10&gt;90,NILAIRAPORT!F10+3)))))=FALSE,NILAIRAPORT!F10,IF(NILAIRAPORT!F10&lt;25,47+NILAIRAPORT!AN10,IF(NILAIRAPORT!F10&lt;50,57+NILAIRAPORT!AN10,IF(NILAIRAPORT!F10&lt;60,65,IF(NILAIRAPORT!F10&gt;90,NILAIRAPORT!F10,IF(NILAIRAPORT!F10&gt;60,NILAIRAPORT!F10+3))))))</f>
        <v>65</v>
      </c>
      <c r="G10" s="3">
        <f>IF(IF(NILAIRAPORT!G10&lt;65,70,IF(NILAIRAPORT!G10&gt;90,NILAIRAPORT!G10,IF(NILAIRAPORT!G10&gt;90,NILAIRAPORT!G10+3)))=FALSE,NILAIRAPORT!G10,IF(NILAIRAPORT!G10&lt;65,70,IF(NILAIRAPORT!G10&gt;90,NILAIRAPORT!G10,IF(NILAIRAPORT!G10&gt;90,NILAIRAPORT!G10+3))))</f>
        <v>81</v>
      </c>
      <c r="H10" s="3">
        <f>IF(IF(NILAIRAPORT!H10&lt;25,47+NILAIRAPORT!AP10,IF(NILAIRAPORT!H10&lt;50,57+NILAIRAPORT!AP10,IF(NILAIRAPORT!H10&lt;60,65,IF(NILAIRAPORT!H10&gt;90,NILAIRAPORT!H10,IF(NILAIRAPORT!H10&gt;90,NILAIRAPORT!H10+3)))))=FALSE,NILAIRAPORT!H10,IF(NILAIRAPORT!H10&lt;25,47+NILAIRAPORT!AP10,IF(NILAIRAPORT!H10&lt;50,57+NILAIRAPORT!AP10,IF(NILAIRAPORT!H10&lt;60,65,IF(NILAIRAPORT!H10&gt;90,NILAIRAPORT!H10,IF(NILAIRAPORT!H10&gt;60,NILAIRAPORT!H10+3))))))</f>
        <v>59</v>
      </c>
      <c r="I10" s="3">
        <f>IF(IF(NILAIRAPORT!I10&lt;25,50+NILAIRAPORT!AQ10,IF(NILAIRAPORT!I10&lt;50,60+NILAIRAPORT!AQ10,IF(NILAIRAPORT!I10&lt;65,65,IF(NILAIRAPORT!I10&gt;90,NILAIRAPORT!I10,IF(NILAIRAPORT!I10&gt;90,NILAIRAPORT!I10+3)))))=FALSE,NILAIRAPORT!I10,IF(NILAIRAPORT!I10&lt;25,50+NILAIRAPORT!AQ10,IF(NILAIRAPORT!I10&lt;50,60+NILAIRAPORT!AQ10,IF(NILAIRAPORT!I10&lt;65,65,IF(NILAIRAPORT!I10&gt;90,NILAIRAPORT!I10,IF(NILAIRAPORT!I10&gt;90,NILAIRAPORT!I10+3))))))</f>
        <v>65</v>
      </c>
      <c r="J10" s="3">
        <f>IF(IF(NILAIRAPORT!J10&lt;25,50+NILAIRAPORT!AR10,IF(NILAIRAPORT!J10&lt;50,60+NILAIRAPORT!AR10,IF(NILAIRAPORT!J10&lt;65,65,IF(NILAIRAPORT!J10&gt;90,NILAIRAPORT!J10,IF(NILAIRAPORT!J10&gt;90,NILAIRAPORT!J10+3)))))=FALSE,NILAIRAPORT!J10,IF(NILAIRAPORT!J10&lt;25,50+NILAIRAPORT!AR10,IF(NILAIRAPORT!J10&lt;50,60+NILAIRAPORT!AR10,IF(NILAIRAPORT!J10&lt;65,65,IF(NILAIRAPORT!J10&gt;90,NILAIRAPORT!J10,IF(NILAIRAPORT!J10&gt;90,NILAIRAPORT!J10+3))))))</f>
        <v>65</v>
      </c>
      <c r="K10" s="3">
        <f>IF(IF(NILAIRAPORT!K10&lt;25,47+NILAIRAPORT!AS10,IF(NILAIRAPORT!K10&lt;50,57+NILAIRAPORT!AS10,IF(NILAIRAPORT!K10&lt;60,65,IF(NILAIRAPORT!K10&gt;90,NILAIRAPORT!K10,IF(NILAIRAPORT!K10&gt;90,NILAIRAPORT!K10+3)))))=FALSE,NILAIRAPORT!K10,IF(NILAIRAPORT!K10&lt;25,47+NILAIRAPORT!AS10,IF(NILAIRAPORT!K10&lt;50,57+NILAIRAPORT!AS10,IF(NILAIRAPORT!K10&lt;60,65,IF(NILAIRAPORT!K10&gt;90,NILAIRAPORT!K10,IF(NILAIRAPORT!K10&gt;60,NILAIRAPORT!K10+3))))))</f>
        <v>62</v>
      </c>
      <c r="L10" s="3">
        <f>IF(IF(NILAIRAPORT!L10&lt;65,70,IF(NILAIRAPORT!L10&gt;90,NILAIRAPORT!L10,IF(NILAIRAPORT!L10&gt;90,NILAIRAPORT!L10+3)))=FALSE,NILAIRAPORT!L10,IF(NILAIRAPORT!L10&lt;65,70,IF(NILAIRAPORT!L10&gt;90,NILAIRAPORT!L10,IF(NILAIRAPORT!L10&gt;90,NILAIRAPORT!L10+3))))</f>
        <v>70</v>
      </c>
      <c r="M10" s="3">
        <f>IF(IF(NILAIRAPORT!M10&lt;25,47+NILAIRAPORT!AU10,IF(NILAIRAPORT!M10&lt;50,57+NILAIRAPORT!AU10,IF(NILAIRAPORT!M10&lt;60,65,IF(NILAIRAPORT!M10&gt;90,NILAIRAPORT!M10,IF(NILAIRAPORT!M10&gt;90,NILAIRAPORT!M10+3)))))=FALSE,NILAIRAPORT!M10,IF(NILAIRAPORT!M10&lt;25,47+NILAIRAPORT!AU10,IF(NILAIRAPORT!M10&lt;50,57+NILAIRAPORT!AU10,IF(NILAIRAPORT!M10&lt;60,65,IF(NILAIRAPORT!M10&gt;90,NILAIRAPORT!M10,IF(NILAIRAPORT!M10&gt;60,NILAIRAPORT!M10+3))))))</f>
        <v>65</v>
      </c>
      <c r="N10" s="3">
        <f>IF(IF(NILAIRAPORT!N10&lt;25,50+NILAIRAPORT!AV10,IF(NILAIRAPORT!N10&lt;50,60+NILAIRAPORT!AV10,IF(NILAIRAPORT!N10&lt;65,65,IF(NILAIRAPORT!N10&gt;90,NILAIRAPORT!N10,IF(NILAIRAPORT!N10&gt;90,NILAIRAPORT!N10+3)))))=FALSE,NILAIRAPORT!N10,IF(NILAIRAPORT!N10&lt;25,50+NILAIRAPORT!AV10,IF(NILAIRAPORT!N10&lt;50,60+NILAIRAPORT!AV10,IF(NILAIRAPORT!N10&lt;65,65,IF(NILAIRAPORT!N10&gt;90,NILAIRAPORT!N10,IF(NILAIRAPORT!N10&gt;90,NILAIRAPORT!N10+3))))))</f>
        <v>63</v>
      </c>
      <c r="O10" s="3">
        <f>IF(IF(NILAIRAPORT!O10&lt;25,50+NILAIRAPORT!AW10,IF(NILAIRAPORT!O10&lt;50,60+NILAIRAPORT!AW10,IF(NILAIRAPORT!O10&lt;65,65,IF(NILAIRAPORT!O10&gt;90,NILAIRAPORT!O10,IF(NILAIRAPORT!O10&gt;90,NILAIRAPORT!O10+3)))))=FALSE,NILAIRAPORT!O10,IF(NILAIRAPORT!O10&lt;25,50+NILAIRAPORT!AW10,IF(NILAIRAPORT!O10&lt;50,60+NILAIRAPORT!AW10,IF(NILAIRAPORT!O10&lt;65,65,IF(NILAIRAPORT!O10&gt;90,NILAIRAPORT!O10,IF(NILAIRAPORT!O10&gt;90,NILAIRAPORT!O10+3))))))</f>
        <v>68</v>
      </c>
      <c r="P10" s="3">
        <f>IF(IF(NILAIRAPORT!P10&lt;25,47+NILAIRAPORT!AX10,IF(NILAIRAPORT!P10&lt;50,57+NILAIRAPORT!AX10,IF(NILAIRAPORT!P10&lt;60,65,IF(NILAIRAPORT!P10&gt;90,NILAIRAPORT!P10,IF(NILAIRAPORT!P10&gt;90,NILAIRAPORT!P10+3)))))=FALSE,NILAIRAPORT!P10,IF(NILAIRAPORT!P10&lt;25,47+NILAIRAPORT!AX10,IF(NILAIRAPORT!P10&lt;50,57+NILAIRAPORT!AX10,IF(NILAIRAPORT!P10&lt;60,65,IF(NILAIRAPORT!P10&gt;90,NILAIRAPORT!P10,IF(NILAIRAPORT!P10&gt;60,NILAIRAPORT!P10+3))))))</f>
        <v>65</v>
      </c>
      <c r="Q10" s="3">
        <f>IF(IF(NILAIRAPORT!Q10&lt;65,70,IF(NILAIRAPORT!Q10&gt;90,NILAIRAPORT!Q10,IF(NILAIRAPORT!Q10&gt;90,NILAIRAPORT!Q10+3)))=FALSE,NILAIRAPORT!Q10,IF(NILAIRAPORT!Q10&lt;65,70,IF(NILAIRAPORT!Q10&gt;90,NILAIRAPORT!Q10,IF(NILAIRAPORT!Q10&gt;90,NILAIRAPORT!Q10+3))))</f>
        <v>70</v>
      </c>
      <c r="R10" s="3">
        <f>IF(IF(NILAIRAPORT!R10&lt;25,47+NILAIRAPORT!AZ10,IF(NILAIRAPORT!R10&lt;50,57+NILAIRAPORT!AZ10,IF(NILAIRAPORT!R10&lt;60,65,IF(NILAIRAPORT!R10&gt;90,NILAIRAPORT!R10,IF(NILAIRAPORT!R10&gt;90,NILAIRAPORT!R10+3)))))=FALSE,NILAIRAPORT!R10,IF(NILAIRAPORT!R10&lt;25,47+NILAIRAPORT!AZ10,IF(NILAIRAPORT!R10&lt;50,57+NILAIRAPORT!AZ10,IF(NILAIRAPORT!R10&lt;60,65,IF(NILAIRAPORT!R10&gt;90,NILAIRAPORT!R10,IF(NILAIRAPORT!R10&gt;60,NILAIRAPORT!R10+3))))))</f>
        <v>65</v>
      </c>
      <c r="S10" s="3">
        <f>IF(IF(NILAIRAPORT!S10&lt;25,50+NILAIRAPORT!BA10,IF(NILAIRAPORT!S10&lt;50,60+NILAIRAPORT!BA10,IF(NILAIRAPORT!S10&lt;65,65,IF(NILAIRAPORT!S10&gt;90,NILAIRAPORT!S10,IF(NILAIRAPORT!S10&gt;90,NILAIRAPORT!S10+3)))))=FALSE,NILAIRAPORT!S10,IF(NILAIRAPORT!S10&lt;25,50+NILAIRAPORT!BA10,IF(NILAIRAPORT!S10&lt;50,60+NILAIRAPORT!BA10,IF(NILAIRAPORT!S10&lt;65,65,IF(NILAIRAPORT!S10&gt;90,NILAIRAPORT!S10,IF(NILAIRAPORT!S10&gt;90,NILAIRAPORT!S10+3))))))</f>
        <v>69</v>
      </c>
      <c r="T10" s="3">
        <f>IF(IF(NILAIRAPORT!T10&lt;25,50+NILAIRAPORT!BB10,IF(NILAIRAPORT!T10&lt;50,60+NILAIRAPORT!BB10,IF(NILAIRAPORT!T10&lt;65,65,IF(NILAIRAPORT!T10&gt;90,NILAIRAPORT!T10,IF(NILAIRAPORT!T10&gt;90,NILAIRAPORT!T10+3)))))=FALSE,NILAIRAPORT!T10,IF(NILAIRAPORT!T10&lt;25,50+NILAIRAPORT!BB10,IF(NILAIRAPORT!T10&lt;50,60+NILAIRAPORT!BB10,IF(NILAIRAPORT!T10&lt;65,65,IF(NILAIRAPORT!T10&gt;90,NILAIRAPORT!T10,IF(NILAIRAPORT!T10&gt;90,NILAIRAPORT!T10+3))))))</f>
        <v>61</v>
      </c>
      <c r="U10" s="3">
        <f>IF(IF(NILAIRAPORT!U10&lt;25,47+NILAIRAPORT!BC10,IF(NILAIRAPORT!U10&lt;50,57+NILAIRAPORT!BC10,IF(NILAIRAPORT!U10&lt;60,65,IF(NILAIRAPORT!U10&gt;90,NILAIRAPORT!U10,IF(NILAIRAPORT!U10&gt;90,NILAIRAPORT!U10+3)))))=FALSE,NILAIRAPORT!U10,IF(NILAIRAPORT!U10&lt;25,47+NILAIRAPORT!BC10,IF(NILAIRAPORT!U10&lt;50,57+NILAIRAPORT!BC10,IF(NILAIRAPORT!U10&lt;60,65,IF(NILAIRAPORT!U10&gt;90,NILAIRAPORT!U10,IF(NILAIRAPORT!U10&gt;60,NILAIRAPORT!U10+3))))))</f>
        <v>65</v>
      </c>
      <c r="V10" s="3">
        <f>IF(IF(NILAIRAPORT!V10&lt;65,70,IF(NILAIRAPORT!V10&gt;90,NILAIRAPORT!V10,IF(NILAIRAPORT!V10&gt;90,NILAIRAPORT!V10+3)))=FALSE,NILAIRAPORT!V10,IF(NILAIRAPORT!V10&lt;65,70,IF(NILAIRAPORT!V10&gt;90,NILAIRAPORT!V10,IF(NILAIRAPORT!V10&gt;90,NILAIRAPORT!V10+3))))</f>
        <v>70</v>
      </c>
      <c r="W10" s="6">
        <f>IF(NILAIRAPORT!W10&lt;60,60,IF(NILAIRAPORT!W10&gt;60,NILAIRAPORT!W10))</f>
        <v>60</v>
      </c>
      <c r="X10" s="6">
        <f>IF(NILAIRAPORT!X10&lt;60,65,IF(NILAIRAPORT!X10&gt;60,NILAIRAPORT!X10))</f>
        <v>65</v>
      </c>
      <c r="Y10" s="6">
        <f>IF(NILAIRAPORT!Y10&lt;60,65,IF(NILAIRAPORT!Y10&gt;60,NILAIRAPORT!Y10))</f>
        <v>65</v>
      </c>
      <c r="Z10" s="6">
        <f>IF(NILAIRAPORT!Z10&lt;60,65,IF(NILAIRAPORT!Z10&gt;60,NILAIRAPORT!Z10))</f>
        <v>65</v>
      </c>
      <c r="AA10" s="6">
        <f>IF(NILAIRAPORT!AA10&lt;60,65,IF(NILAIRAPORT!AA10&gt;60,NILAIRAPORT!AA10))</f>
        <v>65</v>
      </c>
      <c r="AB10" s="6">
        <f>IF(NILAIRAPORT!AB10&lt;60,65,IF(NILAIRAPORT!AB10&gt;60,NILAIRAPORT!AB10))</f>
        <v>65</v>
      </c>
      <c r="AC10" s="6">
        <f>IF(NILAIRAPORT!AC10&lt;60,65,IF(NILAIRAPORT!AC10&gt;60,NILAIRAPORT!AC10))</f>
        <v>65</v>
      </c>
      <c r="AD10" s="6">
        <f>IF(NILAIRAPORT!AD10&lt;60,60,IF(NILAIRAPORT!AD10&gt;60,NILAIRAPORT!AD10))</f>
        <v>60</v>
      </c>
      <c r="AE10" s="6">
        <f>IF(NILAIRAPORT!AE10&lt;60,60,IF(NILAIRAPORT!AE10&gt;60,NILAIRAPORT!AE10))</f>
        <v>60</v>
      </c>
      <c r="AF10" s="6">
        <f>IF(IF(NILAIRAPORT!AF10&lt;25,47+NILAIRAPORT!BN10,IF(NILAIRAPORT!AF10&lt;50,57+NILAIRAPORT!BN10,IF(NILAIRAPORT!AF10&lt;60,65,IF(NILAIRAPORT!AF10&gt;90,NILAIRAPORT!AF10,IF(NILAIRAPORT!AF10&gt;90,NILAIRAPORT!AF10+3)))))=FALSE,NILAIRAPORT!AF10,IF(NILAIRAPORT!AF10&lt;25,47+NILAIRAPORT!BN10,IF(NILAIRAPORT!AF10&lt;50,57+NILAIRAPORT!BN10,IF(NILAIRAPORT!AF10&lt;60,65,IF(NILAIRAPORT!AF10&gt;90,NILAIRAPORT!AF10,IF(NILAIRAPORT!AF10&gt;60,NILAIRAPORT!AF10+3))))))</f>
        <v>70</v>
      </c>
      <c r="AG10" s="6">
        <f>IF(NILAIRAPORT!AG10&lt;60,60,IF(NILAIRAPORT!AG10&gt;60,NILAIRAPORT!AG10))</f>
        <v>60</v>
      </c>
      <c r="AH10" s="6">
        <f t="shared" si="0"/>
        <v>1758</v>
      </c>
      <c r="AI10" s="6">
        <f t="shared" si="1"/>
        <v>12</v>
      </c>
    </row>
    <row r="11" spans="1:35" x14ac:dyDescent="0.25">
      <c r="A11" s="3">
        <v>7</v>
      </c>
      <c r="B11" s="2"/>
      <c r="C11" s="3">
        <f>IF(IF(NILAIRAPORT!C11&lt;25,47+NILAIRAPORT!AK11,IF(NILAIRAPORT!C11&lt;50,57+NILAIRAPORT!AK11,IF(NILAIRAPORT!C11&lt;60,65,IF(NILAIRAPORT!C11&gt;90,NILAIRAPORT!C11,IF(NILAIRAPORT!C11&gt;90,NILAIRAPORT!C11+3)))))=FALSE,NILAIRAPORT!C11,IF(NILAIRAPORT!C11&lt;25,47+NILAIRAPORT!AK11,IF(NILAIRAPORT!C11&lt;50,57+NILAIRAPORT!AK11,IF(NILAIRAPORT!C11&lt;60,65,IF(NILAIRAPORT!C11&gt;90,NILAIRAPORT!C11,IF(NILAIRAPORT!C11&gt;60,NILAIRAPORT!C11+3))))))</f>
        <v>65</v>
      </c>
      <c r="D11" s="3">
        <f>IF(IF(NILAIRAPORT!D11&lt;25,50+NILAIRAPORT!AL11,IF(NILAIRAPORT!D11&lt;50,60+NILAIRAPORT!AL11,IF(NILAIRAPORT!D11&lt;65,65,IF(NILAIRAPORT!D11&gt;90,NILAIRAPORT!D11,IF(NILAIRAPORT!D11&gt;90,NILAIRAPORT!D11+3)))))=FALSE,NILAIRAPORT!D11,IF(NILAIRAPORT!D11&lt;25,50+NILAIRAPORT!AL11,IF(NILAIRAPORT!D11&lt;50,60+NILAIRAPORT!AL11,IF(NILAIRAPORT!D11&lt;65,65,IF(NILAIRAPORT!D11&gt;90,NILAIRAPORT!D11,IF(NILAIRAPORT!D11&gt;90,NILAIRAPORT!D11+3))))))</f>
        <v>65</v>
      </c>
      <c r="E11" s="3">
        <f>IF(IF(NILAIRAPORT!E11&lt;25,50+NILAIRAPORT!AM11,IF(NILAIRAPORT!E11&lt;50,60+NILAIRAPORT!AM11,IF(NILAIRAPORT!E11&lt;65,65,IF(NILAIRAPORT!E11&gt;90,NILAIRAPORT!E11,IF(NILAIRAPORT!E11&gt;90,NILAIRAPORT!E11+3)))))=FALSE,NILAIRAPORT!E11,IF(NILAIRAPORT!E11&lt;25,50+NILAIRAPORT!AM11,IF(NILAIRAPORT!E11&lt;50,60+NILAIRAPORT!AM11,IF(NILAIRAPORT!E11&lt;65,65,IF(NILAIRAPORT!E11&gt;90,NILAIRAPORT!E11,IF(NILAIRAPORT!E11&gt;90,NILAIRAPORT!E11+3))))))</f>
        <v>63</v>
      </c>
      <c r="F11" s="3">
        <f>IF(IF(NILAIRAPORT!F11&lt;25,47+NILAIRAPORT!AN11,IF(NILAIRAPORT!F11&lt;50,57+NILAIRAPORT!AN11,IF(NILAIRAPORT!F11&lt;60,65,IF(NILAIRAPORT!F11&gt;90,NILAIRAPORT!F11,IF(NILAIRAPORT!F11&gt;90,NILAIRAPORT!F11+3)))))=FALSE,NILAIRAPORT!F11,IF(NILAIRAPORT!F11&lt;25,47+NILAIRAPORT!AN11,IF(NILAIRAPORT!F11&lt;50,57+NILAIRAPORT!AN11,IF(NILAIRAPORT!F11&lt;60,65,IF(NILAIRAPORT!F11&gt;90,NILAIRAPORT!F11,IF(NILAIRAPORT!F11&gt;60,NILAIRAPORT!F11+3))))))</f>
        <v>65</v>
      </c>
      <c r="G11" s="3">
        <f>IF(IF(NILAIRAPORT!G11&lt;65,70,IF(NILAIRAPORT!G11&gt;90,NILAIRAPORT!G11,IF(NILAIRAPORT!G11&gt;90,NILAIRAPORT!G11+3)))=FALSE,NILAIRAPORT!G11,IF(NILAIRAPORT!G11&lt;65,70,IF(NILAIRAPORT!G11&gt;90,NILAIRAPORT!G11,IF(NILAIRAPORT!G11&gt;90,NILAIRAPORT!G11+3))))</f>
        <v>70</v>
      </c>
      <c r="H11" s="3">
        <f>IF(IF(NILAIRAPORT!H11&lt;25,47+NILAIRAPORT!AP11,IF(NILAIRAPORT!H11&lt;50,57+NILAIRAPORT!AP11,IF(NILAIRAPORT!H11&lt;60,65,IF(NILAIRAPORT!H11&gt;90,NILAIRAPORT!H11,IF(NILAIRAPORT!H11&gt;90,NILAIRAPORT!H11+3)))))=FALSE,NILAIRAPORT!H11,IF(NILAIRAPORT!H11&lt;25,47+NILAIRAPORT!AP11,IF(NILAIRAPORT!H11&lt;50,57+NILAIRAPORT!AP11,IF(NILAIRAPORT!H11&lt;60,65,IF(NILAIRAPORT!H11&gt;90,NILAIRAPORT!H11,IF(NILAIRAPORT!H11&gt;60,NILAIRAPORT!H11+3))))))</f>
        <v>61</v>
      </c>
      <c r="I11" s="3">
        <f>IF(IF(NILAIRAPORT!I11&lt;25,50+NILAIRAPORT!AQ11,IF(NILAIRAPORT!I11&lt;50,60+NILAIRAPORT!AQ11,IF(NILAIRAPORT!I11&lt;65,65,IF(NILAIRAPORT!I11&gt;90,NILAIRAPORT!I11,IF(NILAIRAPORT!I11&gt;90,NILAIRAPORT!I11+3)))))=FALSE,NILAIRAPORT!I11,IF(NILAIRAPORT!I11&lt;25,50+NILAIRAPORT!AQ11,IF(NILAIRAPORT!I11&lt;50,60+NILAIRAPORT!AQ11,IF(NILAIRAPORT!I11&lt;65,65,IF(NILAIRAPORT!I11&gt;90,NILAIRAPORT!I11,IF(NILAIRAPORT!I11&gt;90,NILAIRAPORT!I11+3))))))</f>
        <v>65</v>
      </c>
      <c r="J11" s="3">
        <f>IF(IF(NILAIRAPORT!J11&lt;25,50+NILAIRAPORT!AR11,IF(NILAIRAPORT!J11&lt;50,60+NILAIRAPORT!AR11,IF(NILAIRAPORT!J11&lt;65,65,IF(NILAIRAPORT!J11&gt;90,NILAIRAPORT!J11,IF(NILAIRAPORT!J11&gt;90,NILAIRAPORT!J11+3)))))=FALSE,NILAIRAPORT!J11,IF(NILAIRAPORT!J11&lt;25,50+NILAIRAPORT!AR11,IF(NILAIRAPORT!J11&lt;50,60+NILAIRAPORT!AR11,IF(NILAIRAPORT!J11&lt;65,65,IF(NILAIRAPORT!J11&gt;90,NILAIRAPORT!J11,IF(NILAIRAPORT!J11&gt;90,NILAIRAPORT!J11+3))))))</f>
        <v>70</v>
      </c>
      <c r="K11" s="3">
        <f>IF(IF(NILAIRAPORT!K11&lt;25,47+NILAIRAPORT!AS11,IF(NILAIRAPORT!K11&lt;50,57+NILAIRAPORT!AS11,IF(NILAIRAPORT!K11&lt;60,65,IF(NILAIRAPORT!K11&gt;90,NILAIRAPORT!K11,IF(NILAIRAPORT!K11&gt;90,NILAIRAPORT!K11+3)))))=FALSE,NILAIRAPORT!K11,IF(NILAIRAPORT!K11&lt;25,47+NILAIRAPORT!AS11,IF(NILAIRAPORT!K11&lt;50,57+NILAIRAPORT!AS11,IF(NILAIRAPORT!K11&lt;60,65,IF(NILAIRAPORT!K11&gt;90,NILAIRAPORT!K11,IF(NILAIRAPORT!K11&gt;60,NILAIRAPORT!K11+3))))))</f>
        <v>59</v>
      </c>
      <c r="L11" s="3">
        <f>IF(IF(NILAIRAPORT!L11&lt;65,70,IF(NILAIRAPORT!L11&gt;90,NILAIRAPORT!L11,IF(NILAIRAPORT!L11&gt;90,NILAIRAPORT!L11+3)))=FALSE,NILAIRAPORT!L11,IF(NILAIRAPORT!L11&lt;65,70,IF(NILAIRAPORT!L11&gt;90,NILAIRAPORT!L11,IF(NILAIRAPORT!L11&gt;90,NILAIRAPORT!L11+3))))</f>
        <v>70</v>
      </c>
      <c r="M11" s="3">
        <f>IF(IF(NILAIRAPORT!M11&lt;25,47+NILAIRAPORT!AU11,IF(NILAIRAPORT!M11&lt;50,57+NILAIRAPORT!AU11,IF(NILAIRAPORT!M11&lt;60,65,IF(NILAIRAPORT!M11&gt;90,NILAIRAPORT!M11,IF(NILAIRAPORT!M11&gt;90,NILAIRAPORT!M11+3)))))=FALSE,NILAIRAPORT!M11,IF(NILAIRAPORT!M11&lt;25,47+NILAIRAPORT!AU11,IF(NILAIRAPORT!M11&lt;50,57+NILAIRAPORT!AU11,IF(NILAIRAPORT!M11&lt;60,65,IF(NILAIRAPORT!M11&gt;90,NILAIRAPORT!M11,IF(NILAIRAPORT!M11&gt;60,NILAIRAPORT!M11+3))))))</f>
        <v>65</v>
      </c>
      <c r="N11" s="3">
        <f>IF(IF(NILAIRAPORT!N11&lt;25,50+NILAIRAPORT!AV11,IF(NILAIRAPORT!N11&lt;50,60+NILAIRAPORT!AV11,IF(NILAIRAPORT!N11&lt;65,65,IF(NILAIRAPORT!N11&gt;90,NILAIRAPORT!N11,IF(NILAIRAPORT!N11&gt;90,NILAIRAPORT!N11+3)))))=FALSE,NILAIRAPORT!N11,IF(NILAIRAPORT!N11&lt;25,50+NILAIRAPORT!AV11,IF(NILAIRAPORT!N11&lt;50,60+NILAIRAPORT!AV11,IF(NILAIRAPORT!N11&lt;65,65,IF(NILAIRAPORT!N11&gt;90,NILAIRAPORT!N11,IF(NILAIRAPORT!N11&gt;90,NILAIRAPORT!N11+3))))))</f>
        <v>51</v>
      </c>
      <c r="O11" s="3">
        <f>IF(IF(NILAIRAPORT!O11&lt;25,50+NILAIRAPORT!AW11,IF(NILAIRAPORT!O11&lt;50,60+NILAIRAPORT!AW11,IF(NILAIRAPORT!O11&lt;65,65,IF(NILAIRAPORT!O11&gt;90,NILAIRAPORT!O11,IF(NILAIRAPORT!O11&gt;90,NILAIRAPORT!O11+3)))))=FALSE,NILAIRAPORT!O11,IF(NILAIRAPORT!O11&lt;25,50+NILAIRAPORT!AW11,IF(NILAIRAPORT!O11&lt;50,60+NILAIRAPORT!AW11,IF(NILAIRAPORT!O11&lt;65,65,IF(NILAIRAPORT!O11&gt;90,NILAIRAPORT!O11,IF(NILAIRAPORT!O11&gt;90,NILAIRAPORT!O11+3))))))</f>
        <v>56</v>
      </c>
      <c r="P11" s="3">
        <f>IF(IF(NILAIRAPORT!P11&lt;25,47+NILAIRAPORT!AX11,IF(NILAIRAPORT!P11&lt;50,57+NILAIRAPORT!AX11,IF(NILAIRAPORT!P11&lt;60,65,IF(NILAIRAPORT!P11&gt;90,NILAIRAPORT!P11,IF(NILAIRAPORT!P11&gt;90,NILAIRAPORT!P11+3)))))=FALSE,NILAIRAPORT!P11,IF(NILAIRAPORT!P11&lt;25,47+NILAIRAPORT!AX11,IF(NILAIRAPORT!P11&lt;50,57+NILAIRAPORT!AX11,IF(NILAIRAPORT!P11&lt;60,65,IF(NILAIRAPORT!P11&gt;90,NILAIRAPORT!P11,IF(NILAIRAPORT!P11&gt;60,NILAIRAPORT!P11+3))))))</f>
        <v>65</v>
      </c>
      <c r="Q11" s="3">
        <f>IF(IF(NILAIRAPORT!Q11&lt;65,70,IF(NILAIRAPORT!Q11&gt;90,NILAIRAPORT!Q11,IF(NILAIRAPORT!Q11&gt;90,NILAIRAPORT!Q11+3)))=FALSE,NILAIRAPORT!Q11,IF(NILAIRAPORT!Q11&lt;65,70,IF(NILAIRAPORT!Q11&gt;90,NILAIRAPORT!Q11,IF(NILAIRAPORT!Q11&gt;90,NILAIRAPORT!Q11+3))))</f>
        <v>70</v>
      </c>
      <c r="R11" s="3">
        <f>IF(IF(NILAIRAPORT!R11&lt;25,47+NILAIRAPORT!AZ11,IF(NILAIRAPORT!R11&lt;50,57+NILAIRAPORT!AZ11,IF(NILAIRAPORT!R11&lt;60,65,IF(NILAIRAPORT!R11&gt;90,NILAIRAPORT!R11,IF(NILAIRAPORT!R11&gt;90,NILAIRAPORT!R11+3)))))=FALSE,NILAIRAPORT!R11,IF(NILAIRAPORT!R11&lt;25,47+NILAIRAPORT!AZ11,IF(NILAIRAPORT!R11&lt;50,57+NILAIRAPORT!AZ11,IF(NILAIRAPORT!R11&lt;60,65,IF(NILAIRAPORT!R11&gt;90,NILAIRAPORT!R11,IF(NILAIRAPORT!R11&gt;60,NILAIRAPORT!R11+3))))))</f>
        <v>59</v>
      </c>
      <c r="S11" s="3">
        <f>IF(IF(NILAIRAPORT!S11&lt;25,50+NILAIRAPORT!BA11,IF(NILAIRAPORT!S11&lt;50,60+NILAIRAPORT!BA11,IF(NILAIRAPORT!S11&lt;65,65,IF(NILAIRAPORT!S11&gt;90,NILAIRAPORT!S11,IF(NILAIRAPORT!S11&gt;90,NILAIRAPORT!S11+3)))))=FALSE,NILAIRAPORT!S11,IF(NILAIRAPORT!S11&lt;25,50+NILAIRAPORT!BA11,IF(NILAIRAPORT!S11&lt;50,60+NILAIRAPORT!BA11,IF(NILAIRAPORT!S11&lt;65,65,IF(NILAIRAPORT!S11&gt;90,NILAIRAPORT!S11,IF(NILAIRAPORT!S11&gt;90,NILAIRAPORT!S11+3))))))</f>
        <v>69</v>
      </c>
      <c r="T11" s="3">
        <f>IF(IF(NILAIRAPORT!T11&lt;25,50+NILAIRAPORT!BB11,IF(NILAIRAPORT!T11&lt;50,60+NILAIRAPORT!BB11,IF(NILAIRAPORT!T11&lt;65,65,IF(NILAIRAPORT!T11&gt;90,NILAIRAPORT!T11,IF(NILAIRAPORT!T11&gt;90,NILAIRAPORT!T11+3)))))=FALSE,NILAIRAPORT!T11,IF(NILAIRAPORT!T11&lt;25,50+NILAIRAPORT!BB11,IF(NILAIRAPORT!T11&lt;50,60+NILAIRAPORT!BB11,IF(NILAIRAPORT!T11&lt;65,65,IF(NILAIRAPORT!T11&gt;90,NILAIRAPORT!T11,IF(NILAIRAPORT!T11&gt;90,NILAIRAPORT!T11+3))))))</f>
        <v>69</v>
      </c>
      <c r="U11" s="3">
        <f>IF(IF(NILAIRAPORT!U11&lt;25,47+NILAIRAPORT!BC11,IF(NILAIRAPORT!U11&lt;50,57+NILAIRAPORT!BC11,IF(NILAIRAPORT!U11&lt;60,65,IF(NILAIRAPORT!U11&gt;90,NILAIRAPORT!U11,IF(NILAIRAPORT!U11&gt;90,NILAIRAPORT!U11+3)))))=FALSE,NILAIRAPORT!U11,IF(NILAIRAPORT!U11&lt;25,47+NILAIRAPORT!BC11,IF(NILAIRAPORT!U11&lt;50,57+NILAIRAPORT!BC11,IF(NILAIRAPORT!U11&lt;60,65,IF(NILAIRAPORT!U11&gt;90,NILAIRAPORT!U11,IF(NILAIRAPORT!U11&gt;60,NILAIRAPORT!U11+3))))))</f>
        <v>65</v>
      </c>
      <c r="V11" s="3">
        <f>IF(IF(NILAIRAPORT!V11&lt;65,70,IF(NILAIRAPORT!V11&gt;90,NILAIRAPORT!V11,IF(NILAIRAPORT!V11&gt;90,NILAIRAPORT!V11+3)))=FALSE,NILAIRAPORT!V11,IF(NILAIRAPORT!V11&lt;65,70,IF(NILAIRAPORT!V11&gt;90,NILAIRAPORT!V11,IF(NILAIRAPORT!V11&gt;90,NILAIRAPORT!V11+3))))</f>
        <v>70</v>
      </c>
      <c r="W11" s="6">
        <f>IF(NILAIRAPORT!W11&lt;60,60,IF(NILAIRAPORT!W11&gt;60,NILAIRAPORT!W11))</f>
        <v>60</v>
      </c>
      <c r="X11" s="6">
        <f>IF(NILAIRAPORT!X11&lt;60,65,IF(NILAIRAPORT!X11&gt;60,NILAIRAPORT!X11))</f>
        <v>65</v>
      </c>
      <c r="Y11" s="6">
        <f>IF(NILAIRAPORT!Y11&lt;60,65,IF(NILAIRAPORT!Y11&gt;60,NILAIRAPORT!Y11))</f>
        <v>65</v>
      </c>
      <c r="Z11" s="6">
        <f>IF(NILAIRAPORT!Z11&lt;60,65,IF(NILAIRAPORT!Z11&gt;60,NILAIRAPORT!Z11))</f>
        <v>65</v>
      </c>
      <c r="AA11" s="6">
        <f>IF(NILAIRAPORT!AA11&lt;60,65,IF(NILAIRAPORT!AA11&gt;60,NILAIRAPORT!AA11))</f>
        <v>65</v>
      </c>
      <c r="AB11" s="6">
        <f>IF(NILAIRAPORT!AB11&lt;60,65,IF(NILAIRAPORT!AB11&gt;60,NILAIRAPORT!AB11))</f>
        <v>65</v>
      </c>
      <c r="AC11" s="6">
        <f>IF(NILAIRAPORT!AC11&lt;60,65,IF(NILAIRAPORT!AC11&gt;60,NILAIRAPORT!AC11))</f>
        <v>65</v>
      </c>
      <c r="AD11" s="6">
        <f>IF(NILAIRAPORT!AD11&lt;60,60,IF(NILAIRAPORT!AD11&gt;60,NILAIRAPORT!AD11))</f>
        <v>60</v>
      </c>
      <c r="AE11" s="6">
        <f>IF(NILAIRAPORT!AE11&lt;60,60,IF(NILAIRAPORT!AE11&gt;60,NILAIRAPORT!AE11))</f>
        <v>60</v>
      </c>
      <c r="AF11" s="6">
        <f>IF(IF(NILAIRAPORT!AF11&lt;25,47+NILAIRAPORT!BN11,IF(NILAIRAPORT!AF11&lt;50,57+NILAIRAPORT!BN11,IF(NILAIRAPORT!AF11&lt;60,65,IF(NILAIRAPORT!AF11&gt;90,NILAIRAPORT!AF11,IF(NILAIRAPORT!AF11&gt;90,NILAIRAPORT!AF11+3)))))=FALSE,NILAIRAPORT!AF11,IF(NILAIRAPORT!AF11&lt;25,47+NILAIRAPORT!BN11,IF(NILAIRAPORT!AF11&lt;50,57+NILAIRAPORT!BN11,IF(NILAIRAPORT!AF11&lt;60,65,IF(NILAIRAPORT!AF11&gt;90,NILAIRAPORT!AF11,IF(NILAIRAPORT!AF11&gt;60,NILAIRAPORT!AF11+3))))))</f>
        <v>65</v>
      </c>
      <c r="AG11" s="6">
        <f>IF(NILAIRAPORT!AG11&lt;60,60,IF(NILAIRAPORT!AG11&gt;60,NILAIRAPORT!AG11))</f>
        <v>60</v>
      </c>
      <c r="AH11" s="6">
        <f t="shared" si="0"/>
        <v>1742</v>
      </c>
      <c r="AI11" s="6">
        <f t="shared" si="1"/>
        <v>16</v>
      </c>
    </row>
    <row r="12" spans="1:35" x14ac:dyDescent="0.25">
      <c r="A12" s="4">
        <v>8</v>
      </c>
      <c r="B12" s="5"/>
      <c r="C12" s="3">
        <f>IF(IF(NILAIRAPORT!C12&lt;25,47+NILAIRAPORT!AK12,IF(NILAIRAPORT!C12&lt;50,57+NILAIRAPORT!AK12,IF(NILAIRAPORT!C12&lt;60,65,IF(NILAIRAPORT!C12&gt;90,NILAIRAPORT!C12,IF(NILAIRAPORT!C12&gt;90,NILAIRAPORT!C12+3)))))=FALSE,NILAIRAPORT!C12,IF(NILAIRAPORT!C12&lt;25,47+NILAIRAPORT!AK12,IF(NILAIRAPORT!C12&lt;50,57+NILAIRAPORT!AK12,IF(NILAIRAPORT!C12&lt;60,65,IF(NILAIRAPORT!C12&gt;90,NILAIRAPORT!C12,IF(NILAIRAPORT!C12&gt;60,NILAIRAPORT!C12+3))))))</f>
        <v>71</v>
      </c>
      <c r="D12" s="3">
        <f>IF(IF(NILAIRAPORT!D12&lt;25,50+NILAIRAPORT!AL12,IF(NILAIRAPORT!D12&lt;50,60+NILAIRAPORT!AL12,IF(NILAIRAPORT!D12&lt;65,65,IF(NILAIRAPORT!D12&gt;90,NILAIRAPORT!D12,IF(NILAIRAPORT!D12&gt;90,NILAIRAPORT!D12+3)))))=FALSE,NILAIRAPORT!D12,IF(NILAIRAPORT!D12&lt;25,50+NILAIRAPORT!AL12,IF(NILAIRAPORT!D12&lt;50,60+NILAIRAPORT!AL12,IF(NILAIRAPORT!D12&lt;65,65,IF(NILAIRAPORT!D12&gt;90,NILAIRAPORT!D12,IF(NILAIRAPORT!D12&gt;90,NILAIRAPORT!D12+3))))))</f>
        <v>65</v>
      </c>
      <c r="E12" s="3">
        <f>IF(IF(NILAIRAPORT!E12&lt;25,50+NILAIRAPORT!AM12,IF(NILAIRAPORT!E12&lt;50,60+NILAIRAPORT!AM12,IF(NILAIRAPORT!E12&lt;65,65,IF(NILAIRAPORT!E12&gt;90,NILAIRAPORT!E12,IF(NILAIRAPORT!E12&gt;90,NILAIRAPORT!E12+3)))))=FALSE,NILAIRAPORT!E12,IF(NILAIRAPORT!E12&lt;25,50+NILAIRAPORT!AM12,IF(NILAIRAPORT!E12&lt;50,60+NILAIRAPORT!AM12,IF(NILAIRAPORT!E12&lt;65,65,IF(NILAIRAPORT!E12&gt;90,NILAIRAPORT!E12,IF(NILAIRAPORT!E12&gt;90,NILAIRAPORT!E12+3))))))</f>
        <v>65</v>
      </c>
      <c r="F12" s="3">
        <f>IF(IF(NILAIRAPORT!F12&lt;25,47+NILAIRAPORT!AN12,IF(NILAIRAPORT!F12&lt;50,57+NILAIRAPORT!AN12,IF(NILAIRAPORT!F12&lt;60,65,IF(NILAIRAPORT!F12&gt;90,NILAIRAPORT!F12,IF(NILAIRAPORT!F12&gt;90,NILAIRAPORT!F12+3)))))=FALSE,NILAIRAPORT!F12,IF(NILAIRAPORT!F12&lt;25,47+NILAIRAPORT!AN12,IF(NILAIRAPORT!F12&lt;50,57+NILAIRAPORT!AN12,IF(NILAIRAPORT!F12&lt;60,65,IF(NILAIRAPORT!F12&gt;90,NILAIRAPORT!F12,IF(NILAIRAPORT!F12&gt;60,NILAIRAPORT!F12+3))))))</f>
        <v>65</v>
      </c>
      <c r="G12" s="3">
        <f>IF(IF(NILAIRAPORT!G12&lt;65,70,IF(NILAIRAPORT!G12&gt;90,NILAIRAPORT!G12,IF(NILAIRAPORT!G12&gt;90,NILAIRAPORT!G12+3)))=FALSE,NILAIRAPORT!G12,IF(NILAIRAPORT!G12&lt;65,70,IF(NILAIRAPORT!G12&gt;90,NILAIRAPORT!G12,IF(NILAIRAPORT!G12&gt;90,NILAIRAPORT!G12+3))))</f>
        <v>87</v>
      </c>
      <c r="H12" s="3">
        <f>IF(IF(NILAIRAPORT!H12&lt;25,47+NILAIRAPORT!AP12,IF(NILAIRAPORT!H12&lt;50,57+NILAIRAPORT!AP12,IF(NILAIRAPORT!H12&lt;60,65,IF(NILAIRAPORT!H12&gt;90,NILAIRAPORT!H12,IF(NILAIRAPORT!H12&gt;90,NILAIRAPORT!H12+3)))))=FALSE,NILAIRAPORT!H12,IF(NILAIRAPORT!H12&lt;25,47+NILAIRAPORT!AP12,IF(NILAIRAPORT!H12&lt;50,57+NILAIRAPORT!AP12,IF(NILAIRAPORT!H12&lt;60,65,IF(NILAIRAPORT!H12&gt;90,NILAIRAPORT!H12,IF(NILAIRAPORT!H12&gt;60,NILAIRAPORT!H12+3))))))</f>
        <v>65</v>
      </c>
      <c r="I12" s="3">
        <f>IF(IF(NILAIRAPORT!I12&lt;25,50+NILAIRAPORT!AQ12,IF(NILAIRAPORT!I12&lt;50,60+NILAIRAPORT!AQ12,IF(NILAIRAPORT!I12&lt;65,65,IF(NILAIRAPORT!I12&gt;90,NILAIRAPORT!I12,IF(NILAIRAPORT!I12&gt;90,NILAIRAPORT!I12+3)))))=FALSE,NILAIRAPORT!I12,IF(NILAIRAPORT!I12&lt;25,50+NILAIRAPORT!AQ12,IF(NILAIRAPORT!I12&lt;50,60+NILAIRAPORT!AQ12,IF(NILAIRAPORT!I12&lt;65,65,IF(NILAIRAPORT!I12&gt;90,NILAIRAPORT!I12,IF(NILAIRAPORT!I12&gt;90,NILAIRAPORT!I12+3))))))</f>
        <v>68</v>
      </c>
      <c r="J12" s="3">
        <f>IF(IF(NILAIRAPORT!J12&lt;25,50+NILAIRAPORT!AR12,IF(NILAIRAPORT!J12&lt;50,60+NILAIRAPORT!AR12,IF(NILAIRAPORT!J12&lt;65,65,IF(NILAIRAPORT!J12&gt;90,NILAIRAPORT!J12,IF(NILAIRAPORT!J12&gt;90,NILAIRAPORT!J12+3)))))=FALSE,NILAIRAPORT!J12,IF(NILAIRAPORT!J12&lt;25,50+NILAIRAPORT!AR12,IF(NILAIRAPORT!J12&lt;50,60+NILAIRAPORT!AR12,IF(NILAIRAPORT!J12&lt;65,65,IF(NILAIRAPORT!J12&gt;90,NILAIRAPORT!J12,IF(NILAIRAPORT!J12&gt;90,NILAIRAPORT!J12+3))))))</f>
        <v>68</v>
      </c>
      <c r="K12" s="3">
        <f>IF(IF(NILAIRAPORT!K12&lt;25,47+NILAIRAPORT!AS12,IF(NILAIRAPORT!K12&lt;50,57+NILAIRAPORT!AS12,IF(NILAIRAPORT!K12&lt;60,65,IF(NILAIRAPORT!K12&gt;90,NILAIRAPORT!K12,IF(NILAIRAPORT!K12&gt;90,NILAIRAPORT!K12+3)))))=FALSE,NILAIRAPORT!K12,IF(NILAIRAPORT!K12&lt;25,47+NILAIRAPORT!AS12,IF(NILAIRAPORT!K12&lt;50,57+NILAIRAPORT!AS12,IF(NILAIRAPORT!K12&lt;60,65,IF(NILAIRAPORT!K12&gt;90,NILAIRAPORT!K12,IF(NILAIRAPORT!K12&gt;60,NILAIRAPORT!K12+3))))))</f>
        <v>63</v>
      </c>
      <c r="L12" s="3">
        <f>IF(IF(NILAIRAPORT!L12&lt;65,70,IF(NILAIRAPORT!L12&gt;90,NILAIRAPORT!L12,IF(NILAIRAPORT!L12&gt;90,NILAIRAPORT!L12+3)))=FALSE,NILAIRAPORT!L12,IF(NILAIRAPORT!L12&lt;65,70,IF(NILAIRAPORT!L12&gt;90,NILAIRAPORT!L12,IF(NILAIRAPORT!L12&gt;90,NILAIRAPORT!L12+3))))</f>
        <v>70</v>
      </c>
      <c r="M12" s="3">
        <f>IF(IF(NILAIRAPORT!M12&lt;25,47+NILAIRAPORT!AU12,IF(NILAIRAPORT!M12&lt;50,57+NILAIRAPORT!AU12,IF(NILAIRAPORT!M12&lt;60,65,IF(NILAIRAPORT!M12&gt;90,NILAIRAPORT!M12,IF(NILAIRAPORT!M12&gt;90,NILAIRAPORT!M12+3)))))=FALSE,NILAIRAPORT!M12,IF(NILAIRAPORT!M12&lt;25,47+NILAIRAPORT!AU12,IF(NILAIRAPORT!M12&lt;50,57+NILAIRAPORT!AU12,IF(NILAIRAPORT!M12&lt;60,65,IF(NILAIRAPORT!M12&gt;90,NILAIRAPORT!M12,IF(NILAIRAPORT!M12&gt;60,NILAIRAPORT!M12+3))))))</f>
        <v>65</v>
      </c>
      <c r="N12" s="3">
        <f>IF(IF(NILAIRAPORT!N12&lt;25,50+NILAIRAPORT!AV12,IF(NILAIRAPORT!N12&lt;50,60+NILAIRAPORT!AV12,IF(NILAIRAPORT!N12&lt;65,65,IF(NILAIRAPORT!N12&gt;90,NILAIRAPORT!N12,IF(NILAIRAPORT!N12&gt;90,NILAIRAPORT!N12+3)))))=FALSE,NILAIRAPORT!N12,IF(NILAIRAPORT!N12&lt;25,50+NILAIRAPORT!AV12,IF(NILAIRAPORT!N12&lt;50,60+NILAIRAPORT!AV12,IF(NILAIRAPORT!N12&lt;65,65,IF(NILAIRAPORT!N12&gt;90,NILAIRAPORT!N12,IF(NILAIRAPORT!N12&gt;90,NILAIRAPORT!N12+3))))))</f>
        <v>63</v>
      </c>
      <c r="O12" s="3">
        <f>IF(IF(NILAIRAPORT!O12&lt;25,50+NILAIRAPORT!AW12,IF(NILAIRAPORT!O12&lt;50,60+NILAIRAPORT!AW12,IF(NILAIRAPORT!O12&lt;65,65,IF(NILAIRAPORT!O12&gt;90,NILAIRAPORT!O12,IF(NILAIRAPORT!O12&gt;90,NILAIRAPORT!O12+3)))))=FALSE,NILAIRAPORT!O12,IF(NILAIRAPORT!O12&lt;25,50+NILAIRAPORT!AW12,IF(NILAIRAPORT!O12&lt;50,60+NILAIRAPORT!AW12,IF(NILAIRAPORT!O12&lt;65,65,IF(NILAIRAPORT!O12&gt;90,NILAIRAPORT!O12,IF(NILAIRAPORT!O12&gt;90,NILAIRAPORT!O12+3))))))</f>
        <v>61</v>
      </c>
      <c r="P12" s="3">
        <f>IF(IF(NILAIRAPORT!P12&lt;25,47+NILAIRAPORT!AX12,IF(NILAIRAPORT!P12&lt;50,57+NILAIRAPORT!AX12,IF(NILAIRAPORT!P12&lt;60,65,IF(NILAIRAPORT!P12&gt;90,NILAIRAPORT!P12,IF(NILAIRAPORT!P12&gt;90,NILAIRAPORT!P12+3)))))=FALSE,NILAIRAPORT!P12,IF(NILAIRAPORT!P12&lt;25,47+NILAIRAPORT!AX12,IF(NILAIRAPORT!P12&lt;50,57+NILAIRAPORT!AX12,IF(NILAIRAPORT!P12&lt;60,65,IF(NILAIRAPORT!P12&gt;90,NILAIRAPORT!P12,IF(NILAIRAPORT!P12&gt;60,NILAIRAPORT!P12+3))))))</f>
        <v>65</v>
      </c>
      <c r="Q12" s="3">
        <f>IF(IF(NILAIRAPORT!Q12&lt;65,70,IF(NILAIRAPORT!Q12&gt;90,NILAIRAPORT!Q12,IF(NILAIRAPORT!Q12&gt;90,NILAIRAPORT!Q12+3)))=FALSE,NILAIRAPORT!Q12,IF(NILAIRAPORT!Q12&lt;65,70,IF(NILAIRAPORT!Q12&gt;90,NILAIRAPORT!Q12,IF(NILAIRAPORT!Q12&gt;90,NILAIRAPORT!Q12+3))))</f>
        <v>70</v>
      </c>
      <c r="R12" s="3">
        <f>IF(IF(NILAIRAPORT!R12&lt;25,47+NILAIRAPORT!AZ12,IF(NILAIRAPORT!R12&lt;50,57+NILAIRAPORT!AZ12,IF(NILAIRAPORT!R12&lt;60,65,IF(NILAIRAPORT!R12&gt;90,NILAIRAPORT!R12,IF(NILAIRAPORT!R12&gt;90,NILAIRAPORT!R12+3)))))=FALSE,NILAIRAPORT!R12,IF(NILAIRAPORT!R12&lt;25,47+NILAIRAPORT!AZ12,IF(NILAIRAPORT!R12&lt;50,57+NILAIRAPORT!AZ12,IF(NILAIRAPORT!R12&lt;60,65,IF(NILAIRAPORT!R12&gt;90,NILAIRAPORT!R12,IF(NILAIRAPORT!R12&gt;60,NILAIRAPORT!R12+3))))))</f>
        <v>78</v>
      </c>
      <c r="S12" s="3">
        <f>IF(IF(NILAIRAPORT!S12&lt;25,50+NILAIRAPORT!BA12,IF(NILAIRAPORT!S12&lt;50,60+NILAIRAPORT!BA12,IF(NILAIRAPORT!S12&lt;65,65,IF(NILAIRAPORT!S12&gt;90,NILAIRAPORT!S12,IF(NILAIRAPORT!S12&gt;90,NILAIRAPORT!S12+3)))))=FALSE,NILAIRAPORT!S12,IF(NILAIRAPORT!S12&lt;25,50+NILAIRAPORT!BA12,IF(NILAIRAPORT!S12&lt;50,60+NILAIRAPORT!BA12,IF(NILAIRAPORT!S12&lt;65,65,IF(NILAIRAPORT!S12&gt;90,NILAIRAPORT!S12,IF(NILAIRAPORT!S12&gt;90,NILAIRAPORT!S12+3))))))</f>
        <v>76</v>
      </c>
      <c r="T12" s="3">
        <f>IF(IF(NILAIRAPORT!T12&lt;25,50+NILAIRAPORT!BB12,IF(NILAIRAPORT!T12&lt;50,60+NILAIRAPORT!BB12,IF(NILAIRAPORT!T12&lt;65,65,IF(NILAIRAPORT!T12&gt;90,NILAIRAPORT!T12,IF(NILAIRAPORT!T12&gt;90,NILAIRAPORT!T12+3)))))=FALSE,NILAIRAPORT!T12,IF(NILAIRAPORT!T12&lt;25,50+NILAIRAPORT!BB12,IF(NILAIRAPORT!T12&lt;50,60+NILAIRAPORT!BB12,IF(NILAIRAPORT!T12&lt;65,65,IF(NILAIRAPORT!T12&gt;90,NILAIRAPORT!T12,IF(NILAIRAPORT!T12&gt;90,NILAIRAPORT!T12+3))))))</f>
        <v>85</v>
      </c>
      <c r="U12" s="3">
        <f>IF(IF(NILAIRAPORT!U12&lt;25,47+NILAIRAPORT!BC12,IF(NILAIRAPORT!U12&lt;50,57+NILAIRAPORT!BC12,IF(NILAIRAPORT!U12&lt;60,65,IF(NILAIRAPORT!U12&gt;90,NILAIRAPORT!U12,IF(NILAIRAPORT!U12&gt;90,NILAIRAPORT!U12+3)))))=FALSE,NILAIRAPORT!U12,IF(NILAIRAPORT!U12&lt;25,47+NILAIRAPORT!BC12,IF(NILAIRAPORT!U12&lt;50,57+NILAIRAPORT!BC12,IF(NILAIRAPORT!U12&lt;60,65,IF(NILAIRAPORT!U12&gt;90,NILAIRAPORT!U12,IF(NILAIRAPORT!U12&gt;60,NILAIRAPORT!U12+3))))))</f>
        <v>62</v>
      </c>
      <c r="V12" s="3">
        <f>IF(IF(NILAIRAPORT!V12&lt;65,70,IF(NILAIRAPORT!V12&gt;90,NILAIRAPORT!V12,IF(NILAIRAPORT!V12&gt;90,NILAIRAPORT!V12+3)))=FALSE,NILAIRAPORT!V12,IF(NILAIRAPORT!V12&lt;65,70,IF(NILAIRAPORT!V12&gt;90,NILAIRAPORT!V12,IF(NILAIRAPORT!V12&gt;90,NILAIRAPORT!V12+3))))</f>
        <v>70</v>
      </c>
      <c r="W12" s="6">
        <f>IF(NILAIRAPORT!W12&lt;60,60,IF(NILAIRAPORT!W12&gt;60,NILAIRAPORT!W12))</f>
        <v>60</v>
      </c>
      <c r="X12" s="6">
        <f>IF(NILAIRAPORT!X12&lt;60,65,IF(NILAIRAPORT!X12&gt;60,NILAIRAPORT!X12))</f>
        <v>65</v>
      </c>
      <c r="Y12" s="6">
        <f>IF(NILAIRAPORT!Y12&lt;60,65,IF(NILAIRAPORT!Y12&gt;60,NILAIRAPORT!Y12))</f>
        <v>65</v>
      </c>
      <c r="Z12" s="6">
        <f>IF(NILAIRAPORT!Z12&lt;60,65,IF(NILAIRAPORT!Z12&gt;60,NILAIRAPORT!Z12))</f>
        <v>65</v>
      </c>
      <c r="AA12" s="6">
        <f>IF(NILAIRAPORT!AA12&lt;60,65,IF(NILAIRAPORT!AA12&gt;60,NILAIRAPORT!AA12))</f>
        <v>65</v>
      </c>
      <c r="AB12" s="6">
        <f>IF(NILAIRAPORT!AB12&lt;60,65,IF(NILAIRAPORT!AB12&gt;60,NILAIRAPORT!AB12))</f>
        <v>65</v>
      </c>
      <c r="AC12" s="6">
        <f>IF(NILAIRAPORT!AC12&lt;60,65,IF(NILAIRAPORT!AC12&gt;60,NILAIRAPORT!AC12))</f>
        <v>65</v>
      </c>
      <c r="AD12" s="6">
        <f>IF(NILAIRAPORT!AD12&lt;60,60,IF(NILAIRAPORT!AD12&gt;60,NILAIRAPORT!AD12))</f>
        <v>60</v>
      </c>
      <c r="AE12" s="6">
        <f>IF(NILAIRAPORT!AE12&lt;60,60,IF(NILAIRAPORT!AE12&gt;60,NILAIRAPORT!AE12))</f>
        <v>60</v>
      </c>
      <c r="AF12" s="6">
        <f>IF(IF(NILAIRAPORT!AF12&lt;25,47+NILAIRAPORT!BN12,IF(NILAIRAPORT!AF12&lt;50,57+NILAIRAPORT!BN12,IF(NILAIRAPORT!AF12&lt;60,65,IF(NILAIRAPORT!AF12&gt;90,NILAIRAPORT!AF12,IF(NILAIRAPORT!AF12&gt;90,NILAIRAPORT!AF12+3)))))=FALSE,NILAIRAPORT!AF12,IF(NILAIRAPORT!AF12&lt;25,47+NILAIRAPORT!BN12,IF(NILAIRAPORT!AF12&lt;50,57+NILAIRAPORT!BN12,IF(NILAIRAPORT!AF12&lt;60,65,IF(NILAIRAPORT!AF12&gt;90,NILAIRAPORT!AF12,IF(NILAIRAPORT!AF12&gt;60,NILAIRAPORT!AF12+3))))))</f>
        <v>65</v>
      </c>
      <c r="AG12" s="6">
        <f>IF(NILAIRAPORT!AG12&lt;60,60,IF(NILAIRAPORT!AG12&gt;60,NILAIRAPORT!AG12))</f>
        <v>60</v>
      </c>
      <c r="AH12" s="6">
        <f t="shared" si="0"/>
        <v>1832</v>
      </c>
      <c r="AI12" s="6">
        <f t="shared" si="1"/>
        <v>4</v>
      </c>
    </row>
    <row r="13" spans="1:35" x14ac:dyDescent="0.25">
      <c r="A13" s="3">
        <v>9</v>
      </c>
      <c r="B13" s="2"/>
      <c r="C13" s="3">
        <f>IF(IF(NILAIRAPORT!C13&lt;25,47+NILAIRAPORT!AK13,IF(NILAIRAPORT!C13&lt;50,57+NILAIRAPORT!AK13,IF(NILAIRAPORT!C13&lt;60,65,IF(NILAIRAPORT!C13&gt;90,NILAIRAPORT!C13,IF(NILAIRAPORT!C13&gt;90,NILAIRAPORT!C13+3)))))=FALSE,NILAIRAPORT!C13,IF(NILAIRAPORT!C13&lt;25,47+NILAIRAPORT!AK13,IF(NILAIRAPORT!C13&lt;50,57+NILAIRAPORT!AK13,IF(NILAIRAPORT!C13&lt;60,65,IF(NILAIRAPORT!C13&gt;90,NILAIRAPORT!C13,IF(NILAIRAPORT!C13&gt;60,NILAIRAPORT!C13+3))))))</f>
        <v>65</v>
      </c>
      <c r="D13" s="3">
        <f>IF(IF(NILAIRAPORT!D13&lt;25,50+NILAIRAPORT!AL13,IF(NILAIRAPORT!D13&lt;50,60+NILAIRAPORT!AL13,IF(NILAIRAPORT!D13&lt;65,65,IF(NILAIRAPORT!D13&gt;90,NILAIRAPORT!D13,IF(NILAIRAPORT!D13&gt;90,NILAIRAPORT!D13+3)))))=FALSE,NILAIRAPORT!D13,IF(NILAIRAPORT!D13&lt;25,50+NILAIRAPORT!AL13,IF(NILAIRAPORT!D13&lt;50,60+NILAIRAPORT!AL13,IF(NILAIRAPORT!D13&lt;65,65,IF(NILAIRAPORT!D13&gt;90,NILAIRAPORT!D13,IF(NILAIRAPORT!D13&gt;90,NILAIRAPORT!D13+3))))))</f>
        <v>52</v>
      </c>
      <c r="E13" s="3">
        <f>IF(IF(NILAIRAPORT!E13&lt;25,50+NILAIRAPORT!AM13,IF(NILAIRAPORT!E13&lt;50,60+NILAIRAPORT!AM13,IF(NILAIRAPORT!E13&lt;65,65,IF(NILAIRAPORT!E13&gt;90,NILAIRAPORT!E13,IF(NILAIRAPORT!E13&gt;90,NILAIRAPORT!E13+3)))))=FALSE,NILAIRAPORT!E13,IF(NILAIRAPORT!E13&lt;25,50+NILAIRAPORT!AM13,IF(NILAIRAPORT!E13&lt;50,60+NILAIRAPORT!AM13,IF(NILAIRAPORT!E13&lt;65,65,IF(NILAIRAPORT!E13&gt;90,NILAIRAPORT!E13,IF(NILAIRAPORT!E13&gt;90,NILAIRAPORT!E13+3))))))</f>
        <v>52</v>
      </c>
      <c r="F13" s="3">
        <f>IF(IF(NILAIRAPORT!F13&lt;25,47+NILAIRAPORT!AN13,IF(NILAIRAPORT!F13&lt;50,57+NILAIRAPORT!AN13,IF(NILAIRAPORT!F13&lt;60,65,IF(NILAIRAPORT!F13&gt;90,NILAIRAPORT!F13,IF(NILAIRAPORT!F13&gt;90,NILAIRAPORT!F13+3)))))=FALSE,NILAIRAPORT!F13,IF(NILAIRAPORT!F13&lt;25,47+NILAIRAPORT!AN13,IF(NILAIRAPORT!F13&lt;50,57+NILAIRAPORT!AN13,IF(NILAIRAPORT!F13&lt;60,65,IF(NILAIRAPORT!F13&gt;90,NILAIRAPORT!F13,IF(NILAIRAPORT!F13&gt;60,NILAIRAPORT!F13+3))))))</f>
        <v>63</v>
      </c>
      <c r="G13" s="3">
        <f>IF(IF(NILAIRAPORT!G13&lt;65,70,IF(NILAIRAPORT!G13&gt;90,NILAIRAPORT!G13,IF(NILAIRAPORT!G13&gt;90,NILAIRAPORT!G13+3)))=FALSE,NILAIRAPORT!G13,IF(NILAIRAPORT!G13&lt;65,70,IF(NILAIRAPORT!G13&gt;90,NILAIRAPORT!G13,IF(NILAIRAPORT!G13&gt;90,NILAIRAPORT!G13+3))))</f>
        <v>70</v>
      </c>
      <c r="H13" s="3">
        <f>IF(IF(NILAIRAPORT!H13&lt;25,47+NILAIRAPORT!AP13,IF(NILAIRAPORT!H13&lt;50,57+NILAIRAPORT!AP13,IF(NILAIRAPORT!H13&lt;60,65,IF(NILAIRAPORT!H13&gt;90,NILAIRAPORT!H13,IF(NILAIRAPORT!H13&gt;90,NILAIRAPORT!H13+3)))))=FALSE,NILAIRAPORT!H13,IF(NILAIRAPORT!H13&lt;25,47+NILAIRAPORT!AP13,IF(NILAIRAPORT!H13&lt;50,57+NILAIRAPORT!AP13,IF(NILAIRAPORT!H13&lt;60,65,IF(NILAIRAPORT!H13&gt;90,NILAIRAPORT!H13,IF(NILAIRAPORT!H13&gt;60,NILAIRAPORT!H13+3))))))</f>
        <v>57</v>
      </c>
      <c r="I13" s="3">
        <f>IF(IF(NILAIRAPORT!I13&lt;25,50+NILAIRAPORT!AQ13,IF(NILAIRAPORT!I13&lt;50,60+NILAIRAPORT!AQ13,IF(NILAIRAPORT!I13&lt;65,65,IF(NILAIRAPORT!I13&gt;90,NILAIRAPORT!I13,IF(NILAIRAPORT!I13&gt;90,NILAIRAPORT!I13+3)))))=FALSE,NILAIRAPORT!I13,IF(NILAIRAPORT!I13&lt;25,50+NILAIRAPORT!AQ13,IF(NILAIRAPORT!I13&lt;50,60+NILAIRAPORT!AQ13,IF(NILAIRAPORT!I13&lt;65,65,IF(NILAIRAPORT!I13&gt;90,NILAIRAPORT!I13,IF(NILAIRAPORT!I13&gt;90,NILAIRAPORT!I13+3))))))</f>
        <v>54</v>
      </c>
      <c r="J13" s="3">
        <f>IF(IF(NILAIRAPORT!J13&lt;25,50+NILAIRAPORT!AR13,IF(NILAIRAPORT!J13&lt;50,60+NILAIRAPORT!AR13,IF(NILAIRAPORT!J13&lt;65,65,IF(NILAIRAPORT!J13&gt;90,NILAIRAPORT!J13,IF(NILAIRAPORT!J13&gt;90,NILAIRAPORT!J13+3)))))=FALSE,NILAIRAPORT!J13,IF(NILAIRAPORT!J13&lt;25,50+NILAIRAPORT!AR13,IF(NILAIRAPORT!J13&lt;50,60+NILAIRAPORT!AR13,IF(NILAIRAPORT!J13&lt;65,65,IF(NILAIRAPORT!J13&gt;90,NILAIRAPORT!J13,IF(NILAIRAPORT!J13&gt;90,NILAIRAPORT!J13+3))))))</f>
        <v>61</v>
      </c>
      <c r="K13" s="3">
        <f>IF(IF(NILAIRAPORT!K13&lt;25,47+NILAIRAPORT!AS13,IF(NILAIRAPORT!K13&lt;50,57+NILAIRAPORT!AS13,IF(NILAIRAPORT!K13&lt;60,65,IF(NILAIRAPORT!K13&gt;90,NILAIRAPORT!K13,IF(NILAIRAPORT!K13&gt;90,NILAIRAPORT!K13+3)))))=FALSE,NILAIRAPORT!K13,IF(NILAIRAPORT!K13&lt;25,47+NILAIRAPORT!AS13,IF(NILAIRAPORT!K13&lt;50,57+NILAIRAPORT!AS13,IF(NILAIRAPORT!K13&lt;60,65,IF(NILAIRAPORT!K13&gt;90,NILAIRAPORT!K13,IF(NILAIRAPORT!K13&gt;60,NILAIRAPORT!K13+3))))))</f>
        <v>63</v>
      </c>
      <c r="L13" s="3">
        <f>IF(IF(NILAIRAPORT!L13&lt;65,70,IF(NILAIRAPORT!L13&gt;90,NILAIRAPORT!L13,IF(NILAIRAPORT!L13&gt;90,NILAIRAPORT!L13+3)))=FALSE,NILAIRAPORT!L13,IF(NILAIRAPORT!L13&lt;65,70,IF(NILAIRAPORT!L13&gt;90,NILAIRAPORT!L13,IF(NILAIRAPORT!L13&gt;90,NILAIRAPORT!L13+3))))</f>
        <v>70</v>
      </c>
      <c r="M13" s="3">
        <f>IF(IF(NILAIRAPORT!M13&lt;25,47+NILAIRAPORT!AU13,IF(NILAIRAPORT!M13&lt;50,57+NILAIRAPORT!AU13,IF(NILAIRAPORT!M13&lt;60,65,IF(NILAIRAPORT!M13&gt;90,NILAIRAPORT!M13,IF(NILAIRAPORT!M13&gt;90,NILAIRAPORT!M13+3)))))=FALSE,NILAIRAPORT!M13,IF(NILAIRAPORT!M13&lt;25,47+NILAIRAPORT!AU13,IF(NILAIRAPORT!M13&lt;50,57+NILAIRAPORT!AU13,IF(NILAIRAPORT!M13&lt;60,65,IF(NILAIRAPORT!M13&gt;90,NILAIRAPORT!M13,IF(NILAIRAPORT!M13&gt;60,NILAIRAPORT!M13+3))))))</f>
        <v>50</v>
      </c>
      <c r="N13" s="3">
        <f>IF(IF(NILAIRAPORT!N13&lt;25,50+NILAIRAPORT!AV13,IF(NILAIRAPORT!N13&lt;50,60+NILAIRAPORT!AV13,IF(NILAIRAPORT!N13&lt;65,65,IF(NILAIRAPORT!N13&gt;90,NILAIRAPORT!N13,IF(NILAIRAPORT!N13&gt;90,NILAIRAPORT!N13+3)))))=FALSE,NILAIRAPORT!N13,IF(NILAIRAPORT!N13&lt;25,50+NILAIRAPORT!AV13,IF(NILAIRAPORT!N13&lt;50,60+NILAIRAPORT!AV13,IF(NILAIRAPORT!N13&lt;65,65,IF(NILAIRAPORT!N13&gt;90,NILAIRAPORT!N13,IF(NILAIRAPORT!N13&gt;90,NILAIRAPORT!N13+3))))))</f>
        <v>69</v>
      </c>
      <c r="O13" s="3">
        <f>IF(IF(NILAIRAPORT!O13&lt;25,50+NILAIRAPORT!AW13,IF(NILAIRAPORT!O13&lt;50,60+NILAIRAPORT!AW13,IF(NILAIRAPORT!O13&lt;65,65,IF(NILAIRAPORT!O13&gt;90,NILAIRAPORT!O13,IF(NILAIRAPORT!O13&gt;90,NILAIRAPORT!O13+3)))))=FALSE,NILAIRAPORT!O13,IF(NILAIRAPORT!O13&lt;25,50+NILAIRAPORT!AW13,IF(NILAIRAPORT!O13&lt;50,60+NILAIRAPORT!AW13,IF(NILAIRAPORT!O13&lt;65,65,IF(NILAIRAPORT!O13&gt;90,NILAIRAPORT!O13,IF(NILAIRAPORT!O13&gt;90,NILAIRAPORT!O13+3))))))</f>
        <v>56</v>
      </c>
      <c r="P13" s="3">
        <f>IF(IF(NILAIRAPORT!P13&lt;25,47+NILAIRAPORT!AX13,IF(NILAIRAPORT!P13&lt;50,57+NILAIRAPORT!AX13,IF(NILAIRAPORT!P13&lt;60,65,IF(NILAIRAPORT!P13&gt;90,NILAIRAPORT!P13,IF(NILAIRAPORT!P13&gt;90,NILAIRAPORT!P13+3)))))=FALSE,NILAIRAPORT!P13,IF(NILAIRAPORT!P13&lt;25,47+NILAIRAPORT!AX13,IF(NILAIRAPORT!P13&lt;50,57+NILAIRAPORT!AX13,IF(NILAIRAPORT!P13&lt;60,65,IF(NILAIRAPORT!P13&gt;90,NILAIRAPORT!P13,IF(NILAIRAPORT!P13&gt;60,NILAIRAPORT!P13+3))))))</f>
        <v>55</v>
      </c>
      <c r="Q13" s="3">
        <f>IF(IF(NILAIRAPORT!Q13&lt;65,70,IF(NILAIRAPORT!Q13&gt;90,NILAIRAPORT!Q13,IF(NILAIRAPORT!Q13&gt;90,NILAIRAPORT!Q13+3)))=FALSE,NILAIRAPORT!Q13,IF(NILAIRAPORT!Q13&lt;65,70,IF(NILAIRAPORT!Q13&gt;90,NILAIRAPORT!Q13,IF(NILAIRAPORT!Q13&gt;90,NILAIRAPORT!Q13+3))))</f>
        <v>70</v>
      </c>
      <c r="R13" s="3">
        <f>IF(IF(NILAIRAPORT!R13&lt;25,47+NILAIRAPORT!AZ13,IF(NILAIRAPORT!R13&lt;50,57+NILAIRAPORT!AZ13,IF(NILAIRAPORT!R13&lt;60,65,IF(NILAIRAPORT!R13&gt;90,NILAIRAPORT!R13,IF(NILAIRAPORT!R13&gt;90,NILAIRAPORT!R13+3)))))=FALSE,NILAIRAPORT!R13,IF(NILAIRAPORT!R13&lt;25,47+NILAIRAPORT!AZ13,IF(NILAIRAPORT!R13&lt;50,57+NILAIRAPORT!AZ13,IF(NILAIRAPORT!R13&lt;60,65,IF(NILAIRAPORT!R13&gt;90,NILAIRAPORT!R13,IF(NILAIRAPORT!R13&gt;60,NILAIRAPORT!R13+3))))))</f>
        <v>65</v>
      </c>
      <c r="S13" s="3">
        <f>IF(IF(NILAIRAPORT!S13&lt;25,50+NILAIRAPORT!BA13,IF(NILAIRAPORT!S13&lt;50,60+NILAIRAPORT!BA13,IF(NILAIRAPORT!S13&lt;65,65,IF(NILAIRAPORT!S13&gt;90,NILAIRAPORT!S13,IF(NILAIRAPORT!S13&gt;90,NILAIRAPORT!S13+3)))))=FALSE,NILAIRAPORT!S13,IF(NILAIRAPORT!S13&lt;25,50+NILAIRAPORT!BA13,IF(NILAIRAPORT!S13&lt;50,60+NILAIRAPORT!BA13,IF(NILAIRAPORT!S13&lt;65,65,IF(NILAIRAPORT!S13&gt;90,NILAIRAPORT!S13,IF(NILAIRAPORT!S13&gt;90,NILAIRAPORT!S13+3))))))</f>
        <v>55</v>
      </c>
      <c r="T13" s="3">
        <f>IF(IF(NILAIRAPORT!T13&lt;25,50+NILAIRAPORT!BB13,IF(NILAIRAPORT!T13&lt;50,60+NILAIRAPORT!BB13,IF(NILAIRAPORT!T13&lt;65,65,IF(NILAIRAPORT!T13&gt;90,NILAIRAPORT!T13,IF(NILAIRAPORT!T13&gt;90,NILAIRAPORT!T13+3)))))=FALSE,NILAIRAPORT!T13,IF(NILAIRAPORT!T13&lt;25,50+NILAIRAPORT!BB13,IF(NILAIRAPORT!T13&lt;50,60+NILAIRAPORT!BB13,IF(NILAIRAPORT!T13&lt;65,65,IF(NILAIRAPORT!T13&gt;90,NILAIRAPORT!T13,IF(NILAIRAPORT!T13&gt;90,NILAIRAPORT!T13+3))))))</f>
        <v>62</v>
      </c>
      <c r="U13" s="3">
        <f>IF(IF(NILAIRAPORT!U13&lt;25,47+NILAIRAPORT!BC13,IF(NILAIRAPORT!U13&lt;50,57+NILAIRAPORT!BC13,IF(NILAIRAPORT!U13&lt;60,65,IF(NILAIRAPORT!U13&gt;90,NILAIRAPORT!U13,IF(NILAIRAPORT!U13&gt;90,NILAIRAPORT!U13+3)))))=FALSE,NILAIRAPORT!U13,IF(NILAIRAPORT!U13&lt;25,47+NILAIRAPORT!BC13,IF(NILAIRAPORT!U13&lt;50,57+NILAIRAPORT!BC13,IF(NILAIRAPORT!U13&lt;60,65,IF(NILAIRAPORT!U13&gt;90,NILAIRAPORT!U13,IF(NILAIRAPORT!U13&gt;60,NILAIRAPORT!U13+3))))))</f>
        <v>64</v>
      </c>
      <c r="V13" s="3">
        <f>IF(IF(NILAIRAPORT!V13&lt;65,70,IF(NILAIRAPORT!V13&gt;90,NILAIRAPORT!V13,IF(NILAIRAPORT!V13&gt;90,NILAIRAPORT!V13+3)))=FALSE,NILAIRAPORT!V13,IF(NILAIRAPORT!V13&lt;65,70,IF(NILAIRAPORT!V13&gt;90,NILAIRAPORT!V13,IF(NILAIRAPORT!V13&gt;90,NILAIRAPORT!V13+3))))</f>
        <v>70</v>
      </c>
      <c r="W13" s="6">
        <f>IF(NILAIRAPORT!W13&lt;60,60,IF(NILAIRAPORT!W13&gt;60,NILAIRAPORT!W13))</f>
        <v>60</v>
      </c>
      <c r="X13" s="6">
        <f>IF(NILAIRAPORT!X13&lt;60,65,IF(NILAIRAPORT!X13&gt;60,NILAIRAPORT!X13))</f>
        <v>65</v>
      </c>
      <c r="Y13" s="6">
        <f>IF(NILAIRAPORT!Y13&lt;60,65,IF(NILAIRAPORT!Y13&gt;60,NILAIRAPORT!Y13))</f>
        <v>65</v>
      </c>
      <c r="Z13" s="6">
        <f>IF(NILAIRAPORT!Z13&lt;60,65,IF(NILAIRAPORT!Z13&gt;60,NILAIRAPORT!Z13))</f>
        <v>65</v>
      </c>
      <c r="AA13" s="6">
        <f>IF(NILAIRAPORT!AA13&lt;60,65,IF(NILAIRAPORT!AA13&gt;60,NILAIRAPORT!AA13))</f>
        <v>65</v>
      </c>
      <c r="AB13" s="6">
        <f>IF(NILAIRAPORT!AB13&lt;60,65,IF(NILAIRAPORT!AB13&gt;60,NILAIRAPORT!AB13))</f>
        <v>65</v>
      </c>
      <c r="AC13" s="6">
        <f>IF(NILAIRAPORT!AC13&lt;60,65,IF(NILAIRAPORT!AC13&gt;60,NILAIRAPORT!AC13))</f>
        <v>65</v>
      </c>
      <c r="AD13" s="6">
        <f>IF(NILAIRAPORT!AD13&lt;60,60,IF(NILAIRAPORT!AD13&gt;60,NILAIRAPORT!AD13))</f>
        <v>60</v>
      </c>
      <c r="AE13" s="6">
        <f>IF(NILAIRAPORT!AE13&lt;60,60,IF(NILAIRAPORT!AE13&gt;60,NILAIRAPORT!AE13))</f>
        <v>60</v>
      </c>
      <c r="AF13" s="6">
        <f>IF(IF(NILAIRAPORT!AF13&lt;25,47+NILAIRAPORT!BN13,IF(NILAIRAPORT!AF13&lt;50,57+NILAIRAPORT!BN13,IF(NILAIRAPORT!AF13&lt;60,65,IF(NILAIRAPORT!AF13&gt;90,NILAIRAPORT!AF13,IF(NILAIRAPORT!AF13&gt;90,NILAIRAPORT!AF13+3)))))=FALSE,NILAIRAPORT!AF13,IF(NILAIRAPORT!AF13&lt;25,47+NILAIRAPORT!BN13,IF(NILAIRAPORT!AF13&lt;50,57+NILAIRAPORT!BN13,IF(NILAIRAPORT!AF13&lt;60,65,IF(NILAIRAPORT!AF13&gt;90,NILAIRAPORT!AF13,IF(NILAIRAPORT!AF13&gt;60,NILAIRAPORT!AF13+3))))))</f>
        <v>65</v>
      </c>
      <c r="AG13" s="6">
        <f>IF(NILAIRAPORT!AG13&lt;60,60,IF(NILAIRAPORT!AG13&gt;60,NILAIRAPORT!AG13))</f>
        <v>60</v>
      </c>
      <c r="AH13" s="6">
        <f t="shared" si="0"/>
        <v>1673</v>
      </c>
      <c r="AI13" s="6">
        <f t="shared" si="1"/>
        <v>27</v>
      </c>
    </row>
    <row r="14" spans="1:35" x14ac:dyDescent="0.25">
      <c r="A14" s="4">
        <v>10</v>
      </c>
      <c r="B14" s="5"/>
      <c r="C14" s="3">
        <f>IF(IF(NILAIRAPORT!C14&lt;25,47+NILAIRAPORT!AK14,IF(NILAIRAPORT!C14&lt;50,57+NILAIRAPORT!AK14,IF(NILAIRAPORT!C14&lt;60,65,IF(NILAIRAPORT!C14&gt;90,NILAIRAPORT!C14,IF(NILAIRAPORT!C14&gt;90,NILAIRAPORT!C14+3)))))=FALSE,NILAIRAPORT!C14,IF(NILAIRAPORT!C14&lt;25,47+NILAIRAPORT!AK14,IF(NILAIRAPORT!C14&lt;50,57+NILAIRAPORT!AK14,IF(NILAIRAPORT!C14&lt;60,65,IF(NILAIRAPORT!C14&gt;90,NILAIRAPORT!C14,IF(NILAIRAPORT!C14&gt;60,NILAIRAPORT!C14+3))))))</f>
        <v>71</v>
      </c>
      <c r="D14" s="3">
        <f>IF(IF(NILAIRAPORT!D14&lt;25,50+NILAIRAPORT!AL14,IF(NILAIRAPORT!D14&lt;50,60+NILAIRAPORT!AL14,IF(NILAIRAPORT!D14&lt;65,65,IF(NILAIRAPORT!D14&gt;90,NILAIRAPORT!D14,IF(NILAIRAPORT!D14&gt;90,NILAIRAPORT!D14+3)))))=FALSE,NILAIRAPORT!D14,IF(NILAIRAPORT!D14&lt;25,50+NILAIRAPORT!AL14,IF(NILAIRAPORT!D14&lt;50,60+NILAIRAPORT!AL14,IF(NILAIRAPORT!D14&lt;65,65,IF(NILAIRAPORT!D14&gt;90,NILAIRAPORT!D14,IF(NILAIRAPORT!D14&gt;90,NILAIRAPORT!D14+3))))))</f>
        <v>65</v>
      </c>
      <c r="E14" s="3">
        <f>IF(IF(NILAIRAPORT!E14&lt;25,50+NILAIRAPORT!AM14,IF(NILAIRAPORT!E14&lt;50,60+NILAIRAPORT!AM14,IF(NILAIRAPORT!E14&lt;65,65,IF(NILAIRAPORT!E14&gt;90,NILAIRAPORT!E14,IF(NILAIRAPORT!E14&gt;90,NILAIRAPORT!E14+3)))))=FALSE,NILAIRAPORT!E14,IF(NILAIRAPORT!E14&lt;25,50+NILAIRAPORT!AM14,IF(NILAIRAPORT!E14&lt;50,60+NILAIRAPORT!AM14,IF(NILAIRAPORT!E14&lt;65,65,IF(NILAIRAPORT!E14&gt;90,NILAIRAPORT!E14,IF(NILAIRAPORT!E14&gt;90,NILAIRAPORT!E14+3))))))</f>
        <v>73</v>
      </c>
      <c r="F14" s="3">
        <f>IF(IF(NILAIRAPORT!F14&lt;25,47+NILAIRAPORT!AN14,IF(NILAIRAPORT!F14&lt;50,57+NILAIRAPORT!AN14,IF(NILAIRAPORT!F14&lt;60,65,IF(NILAIRAPORT!F14&gt;90,NILAIRAPORT!F14,IF(NILAIRAPORT!F14&gt;90,NILAIRAPORT!F14+3)))))=FALSE,NILAIRAPORT!F14,IF(NILAIRAPORT!F14&lt;25,47+NILAIRAPORT!AN14,IF(NILAIRAPORT!F14&lt;50,57+NILAIRAPORT!AN14,IF(NILAIRAPORT!F14&lt;60,65,IF(NILAIRAPORT!F14&gt;90,NILAIRAPORT!F14,IF(NILAIRAPORT!F14&gt;60,NILAIRAPORT!F14+3))))))</f>
        <v>72</v>
      </c>
      <c r="G14" s="3">
        <f>IF(IF(NILAIRAPORT!G14&lt;65,70,IF(NILAIRAPORT!G14&gt;90,NILAIRAPORT!G14,IF(NILAIRAPORT!G14&gt;90,NILAIRAPORT!G14+3)))=FALSE,NILAIRAPORT!G14,IF(NILAIRAPORT!G14&lt;65,70,IF(NILAIRAPORT!G14&gt;90,NILAIRAPORT!G14,IF(NILAIRAPORT!G14&gt;90,NILAIRAPORT!G14+3))))</f>
        <v>78</v>
      </c>
      <c r="H14" s="3">
        <f>IF(IF(NILAIRAPORT!H14&lt;25,47+NILAIRAPORT!AP14,IF(NILAIRAPORT!H14&lt;50,57+NILAIRAPORT!AP14,IF(NILAIRAPORT!H14&lt;60,65,IF(NILAIRAPORT!H14&gt;90,NILAIRAPORT!H14,IF(NILAIRAPORT!H14&gt;90,NILAIRAPORT!H14+3)))))=FALSE,NILAIRAPORT!H14,IF(NILAIRAPORT!H14&lt;25,47+NILAIRAPORT!AP14,IF(NILAIRAPORT!H14&lt;50,57+NILAIRAPORT!AP14,IF(NILAIRAPORT!H14&lt;60,65,IF(NILAIRAPORT!H14&gt;90,NILAIRAPORT!H14,IF(NILAIRAPORT!H14&gt;60,NILAIRAPORT!H14+3))))))</f>
        <v>65</v>
      </c>
      <c r="I14" s="3">
        <f>IF(IF(NILAIRAPORT!I14&lt;25,50+NILAIRAPORT!AQ14,IF(NILAIRAPORT!I14&lt;50,60+NILAIRAPORT!AQ14,IF(NILAIRAPORT!I14&lt;65,65,IF(NILAIRAPORT!I14&gt;90,NILAIRAPORT!I14,IF(NILAIRAPORT!I14&gt;90,NILAIRAPORT!I14+3)))))=FALSE,NILAIRAPORT!I14,IF(NILAIRAPORT!I14&lt;25,50+NILAIRAPORT!AQ14,IF(NILAIRAPORT!I14&lt;50,60+NILAIRAPORT!AQ14,IF(NILAIRAPORT!I14&lt;65,65,IF(NILAIRAPORT!I14&gt;90,NILAIRAPORT!I14,IF(NILAIRAPORT!I14&gt;90,NILAIRAPORT!I14+3))))))</f>
        <v>70</v>
      </c>
      <c r="J14" s="3">
        <f>IF(IF(NILAIRAPORT!J14&lt;25,50+NILAIRAPORT!AR14,IF(NILAIRAPORT!J14&lt;50,60+NILAIRAPORT!AR14,IF(NILAIRAPORT!J14&lt;65,65,IF(NILAIRAPORT!J14&gt;90,NILAIRAPORT!J14,IF(NILAIRAPORT!J14&gt;90,NILAIRAPORT!J14+3)))))=FALSE,NILAIRAPORT!J14,IF(NILAIRAPORT!J14&lt;25,50+NILAIRAPORT!AR14,IF(NILAIRAPORT!J14&lt;50,60+NILAIRAPORT!AR14,IF(NILAIRAPORT!J14&lt;65,65,IF(NILAIRAPORT!J14&gt;90,NILAIRAPORT!J14,IF(NILAIRAPORT!J14&gt;90,NILAIRAPORT!J14+3))))))</f>
        <v>65</v>
      </c>
      <c r="K14" s="3">
        <f>IF(IF(NILAIRAPORT!K14&lt;25,47+NILAIRAPORT!AS14,IF(NILAIRAPORT!K14&lt;50,57+NILAIRAPORT!AS14,IF(NILAIRAPORT!K14&lt;60,65,IF(NILAIRAPORT!K14&gt;90,NILAIRAPORT!K14,IF(NILAIRAPORT!K14&gt;90,NILAIRAPORT!K14+3)))))=FALSE,NILAIRAPORT!K14,IF(NILAIRAPORT!K14&lt;25,47+NILAIRAPORT!AS14,IF(NILAIRAPORT!K14&lt;50,57+NILAIRAPORT!AS14,IF(NILAIRAPORT!K14&lt;60,65,IF(NILAIRAPORT!K14&gt;90,NILAIRAPORT!K14,IF(NILAIRAPORT!K14&gt;60,NILAIRAPORT!K14+3))))))</f>
        <v>61</v>
      </c>
      <c r="L14" s="3">
        <f>IF(IF(NILAIRAPORT!L14&lt;65,70,IF(NILAIRAPORT!L14&gt;90,NILAIRAPORT!L14,IF(NILAIRAPORT!L14&gt;90,NILAIRAPORT!L14+3)))=FALSE,NILAIRAPORT!L14,IF(NILAIRAPORT!L14&lt;65,70,IF(NILAIRAPORT!L14&gt;90,NILAIRAPORT!L14,IF(NILAIRAPORT!L14&gt;90,NILAIRAPORT!L14+3))))</f>
        <v>70</v>
      </c>
      <c r="M14" s="3">
        <f>IF(IF(NILAIRAPORT!M14&lt;25,47+NILAIRAPORT!AU14,IF(NILAIRAPORT!M14&lt;50,57+NILAIRAPORT!AU14,IF(NILAIRAPORT!M14&lt;60,65,IF(NILAIRAPORT!M14&gt;90,NILAIRAPORT!M14,IF(NILAIRAPORT!M14&gt;90,NILAIRAPORT!M14+3)))))=FALSE,NILAIRAPORT!M14,IF(NILAIRAPORT!M14&lt;25,47+NILAIRAPORT!AU14,IF(NILAIRAPORT!M14&lt;50,57+NILAIRAPORT!AU14,IF(NILAIRAPORT!M14&lt;60,65,IF(NILAIRAPORT!M14&gt;90,NILAIRAPORT!M14,IF(NILAIRAPORT!M14&gt;60,NILAIRAPORT!M14+3))))))</f>
        <v>63</v>
      </c>
      <c r="N14" s="3">
        <f>IF(IF(NILAIRAPORT!N14&lt;25,50+NILAIRAPORT!AV14,IF(NILAIRAPORT!N14&lt;50,60+NILAIRAPORT!AV14,IF(NILAIRAPORT!N14&lt;65,65,IF(NILAIRAPORT!N14&gt;90,NILAIRAPORT!N14,IF(NILAIRAPORT!N14&gt;90,NILAIRAPORT!N14+3)))))=FALSE,NILAIRAPORT!N14,IF(NILAIRAPORT!N14&lt;25,50+NILAIRAPORT!AV14,IF(NILAIRAPORT!N14&lt;50,60+NILAIRAPORT!AV14,IF(NILAIRAPORT!N14&lt;65,65,IF(NILAIRAPORT!N14&gt;90,NILAIRAPORT!N14,IF(NILAIRAPORT!N14&gt;90,NILAIRAPORT!N14+3))))))</f>
        <v>65</v>
      </c>
      <c r="O14" s="3">
        <f>IF(IF(NILAIRAPORT!O14&lt;25,50+NILAIRAPORT!AW14,IF(NILAIRAPORT!O14&lt;50,60+NILAIRAPORT!AW14,IF(NILAIRAPORT!O14&lt;65,65,IF(NILAIRAPORT!O14&gt;90,NILAIRAPORT!O14,IF(NILAIRAPORT!O14&gt;90,NILAIRAPORT!O14+3)))))=FALSE,NILAIRAPORT!O14,IF(NILAIRAPORT!O14&lt;25,50+NILAIRAPORT!AW14,IF(NILAIRAPORT!O14&lt;50,60+NILAIRAPORT!AW14,IF(NILAIRAPORT!O14&lt;65,65,IF(NILAIRAPORT!O14&gt;90,NILAIRAPORT!O14,IF(NILAIRAPORT!O14&gt;90,NILAIRAPORT!O14+3))))))</f>
        <v>81</v>
      </c>
      <c r="P14" s="3">
        <f>IF(IF(NILAIRAPORT!P14&lt;25,47+NILAIRAPORT!AX14,IF(NILAIRAPORT!P14&lt;50,57+NILAIRAPORT!AX14,IF(NILAIRAPORT!P14&lt;60,65,IF(NILAIRAPORT!P14&gt;90,NILAIRAPORT!P14,IF(NILAIRAPORT!P14&gt;90,NILAIRAPORT!P14+3)))))=FALSE,NILAIRAPORT!P14,IF(NILAIRAPORT!P14&lt;25,47+NILAIRAPORT!AX14,IF(NILAIRAPORT!P14&lt;50,57+NILAIRAPORT!AX14,IF(NILAIRAPORT!P14&lt;60,65,IF(NILAIRAPORT!P14&gt;90,NILAIRAPORT!P14,IF(NILAIRAPORT!P14&gt;60,NILAIRAPORT!P14+3))))))</f>
        <v>65</v>
      </c>
      <c r="Q14" s="3">
        <f>IF(IF(NILAIRAPORT!Q14&lt;65,70,IF(NILAIRAPORT!Q14&gt;90,NILAIRAPORT!Q14,IF(NILAIRAPORT!Q14&gt;90,NILAIRAPORT!Q14+3)))=FALSE,NILAIRAPORT!Q14,IF(NILAIRAPORT!Q14&lt;65,70,IF(NILAIRAPORT!Q14&gt;90,NILAIRAPORT!Q14,IF(NILAIRAPORT!Q14&gt;90,NILAIRAPORT!Q14+3))))</f>
        <v>70</v>
      </c>
      <c r="R14" s="3">
        <f>IF(IF(NILAIRAPORT!R14&lt;25,47+NILAIRAPORT!AZ14,IF(NILAIRAPORT!R14&lt;50,57+NILAIRAPORT!AZ14,IF(NILAIRAPORT!R14&lt;60,65,IF(NILAIRAPORT!R14&gt;90,NILAIRAPORT!R14,IF(NILAIRAPORT!R14&gt;90,NILAIRAPORT!R14+3)))))=FALSE,NILAIRAPORT!R14,IF(NILAIRAPORT!R14&lt;25,47+NILAIRAPORT!AZ14,IF(NILAIRAPORT!R14&lt;50,57+NILAIRAPORT!AZ14,IF(NILAIRAPORT!R14&lt;60,65,IF(NILAIRAPORT!R14&gt;90,NILAIRAPORT!R14,IF(NILAIRAPORT!R14&gt;60,NILAIRAPORT!R14+3))))))</f>
        <v>79</v>
      </c>
      <c r="S14" s="3">
        <f>IF(IF(NILAIRAPORT!S14&lt;25,50+NILAIRAPORT!BA14,IF(NILAIRAPORT!S14&lt;50,60+NILAIRAPORT!BA14,IF(NILAIRAPORT!S14&lt;65,65,IF(NILAIRAPORT!S14&gt;90,NILAIRAPORT!S14,IF(NILAIRAPORT!S14&gt;90,NILAIRAPORT!S14+3)))))=FALSE,NILAIRAPORT!S14,IF(NILAIRAPORT!S14&lt;25,50+NILAIRAPORT!BA14,IF(NILAIRAPORT!S14&lt;50,60+NILAIRAPORT!BA14,IF(NILAIRAPORT!S14&lt;65,65,IF(NILAIRAPORT!S14&gt;90,NILAIRAPORT!S14,IF(NILAIRAPORT!S14&gt;90,NILAIRAPORT!S14+3))))))</f>
        <v>65</v>
      </c>
      <c r="T14" s="3">
        <f>IF(IF(NILAIRAPORT!T14&lt;25,50+NILAIRAPORT!BB14,IF(NILAIRAPORT!T14&lt;50,60+NILAIRAPORT!BB14,IF(NILAIRAPORT!T14&lt;65,65,IF(NILAIRAPORT!T14&gt;90,NILAIRAPORT!T14,IF(NILAIRAPORT!T14&gt;90,NILAIRAPORT!T14+3)))))=FALSE,NILAIRAPORT!T14,IF(NILAIRAPORT!T14&lt;25,50+NILAIRAPORT!BB14,IF(NILAIRAPORT!T14&lt;50,60+NILAIRAPORT!BB14,IF(NILAIRAPORT!T14&lt;65,65,IF(NILAIRAPORT!T14&gt;90,NILAIRAPORT!T14,IF(NILAIRAPORT!T14&gt;90,NILAIRAPORT!T14+3))))))</f>
        <v>71</v>
      </c>
      <c r="U14" s="3">
        <f>IF(IF(NILAIRAPORT!U14&lt;25,47+NILAIRAPORT!BC14,IF(NILAIRAPORT!U14&lt;50,57+NILAIRAPORT!BC14,IF(NILAIRAPORT!U14&lt;60,65,IF(NILAIRAPORT!U14&gt;90,NILAIRAPORT!U14,IF(NILAIRAPORT!U14&gt;90,NILAIRAPORT!U14+3)))))=FALSE,NILAIRAPORT!U14,IF(NILAIRAPORT!U14&lt;25,47+NILAIRAPORT!BC14,IF(NILAIRAPORT!U14&lt;50,57+NILAIRAPORT!BC14,IF(NILAIRAPORT!U14&lt;60,65,IF(NILAIRAPORT!U14&gt;90,NILAIRAPORT!U14,IF(NILAIRAPORT!U14&gt;60,NILAIRAPORT!U14+3))))))</f>
        <v>66</v>
      </c>
      <c r="V14" s="3">
        <f>IF(IF(NILAIRAPORT!V14&lt;65,70,IF(NILAIRAPORT!V14&gt;90,NILAIRAPORT!V14,IF(NILAIRAPORT!V14&gt;90,NILAIRAPORT!V14+3)))=FALSE,NILAIRAPORT!V14,IF(NILAIRAPORT!V14&lt;65,70,IF(NILAIRAPORT!V14&gt;90,NILAIRAPORT!V14,IF(NILAIRAPORT!V14&gt;90,NILAIRAPORT!V14+3))))</f>
        <v>70</v>
      </c>
      <c r="W14" s="6">
        <f>IF(NILAIRAPORT!W14&lt;60,60,IF(NILAIRAPORT!W14&gt;60,NILAIRAPORT!W14))</f>
        <v>60</v>
      </c>
      <c r="X14" s="6">
        <f>IF(NILAIRAPORT!X14&lt;60,65,IF(NILAIRAPORT!X14&gt;60,NILAIRAPORT!X14))</f>
        <v>65</v>
      </c>
      <c r="Y14" s="6">
        <f>IF(NILAIRAPORT!Y14&lt;60,65,IF(NILAIRAPORT!Y14&gt;60,NILAIRAPORT!Y14))</f>
        <v>65</v>
      </c>
      <c r="Z14" s="6">
        <f>IF(NILAIRAPORT!Z14&lt;60,65,IF(NILAIRAPORT!Z14&gt;60,NILAIRAPORT!Z14))</f>
        <v>65</v>
      </c>
      <c r="AA14" s="6">
        <f>IF(NILAIRAPORT!AA14&lt;60,65,IF(NILAIRAPORT!AA14&gt;60,NILAIRAPORT!AA14))</f>
        <v>65</v>
      </c>
      <c r="AB14" s="6">
        <f>IF(NILAIRAPORT!AB14&lt;60,65,IF(NILAIRAPORT!AB14&gt;60,NILAIRAPORT!AB14))</f>
        <v>65</v>
      </c>
      <c r="AC14" s="6">
        <f>IF(NILAIRAPORT!AC14&lt;60,65,IF(NILAIRAPORT!AC14&gt;60,NILAIRAPORT!AC14))</f>
        <v>65</v>
      </c>
      <c r="AD14" s="6">
        <f>IF(NILAIRAPORT!AD14&lt;60,60,IF(NILAIRAPORT!AD14&gt;60,NILAIRAPORT!AD14))</f>
        <v>60</v>
      </c>
      <c r="AE14" s="6">
        <f>IF(NILAIRAPORT!AE14&lt;60,60,IF(NILAIRAPORT!AE14&gt;60,NILAIRAPORT!AE14))</f>
        <v>60</v>
      </c>
      <c r="AF14" s="6">
        <f>IF(IF(NILAIRAPORT!AF14&lt;25,47+NILAIRAPORT!BN14,IF(NILAIRAPORT!AF14&lt;50,57+NILAIRAPORT!BN14,IF(NILAIRAPORT!AF14&lt;60,65,IF(NILAIRAPORT!AF14&gt;90,NILAIRAPORT!AF14,IF(NILAIRAPORT!AF14&gt;90,NILAIRAPORT!AF14+3)))))=FALSE,NILAIRAPORT!AF14,IF(NILAIRAPORT!AF14&lt;25,47+NILAIRAPORT!BN14,IF(NILAIRAPORT!AF14&lt;50,57+NILAIRAPORT!BN14,IF(NILAIRAPORT!AF14&lt;60,65,IF(NILAIRAPORT!AF14&gt;90,NILAIRAPORT!AF14,IF(NILAIRAPORT!AF14&gt;60,NILAIRAPORT!AF14+3))))))</f>
        <v>65</v>
      </c>
      <c r="AG14" s="6">
        <f>IF(NILAIRAPORT!AG14&lt;60,60,IF(NILAIRAPORT!AG14&gt;60,NILAIRAPORT!AG14))</f>
        <v>60</v>
      </c>
      <c r="AH14" s="6">
        <f t="shared" si="0"/>
        <v>1835</v>
      </c>
      <c r="AI14" s="6">
        <f t="shared" si="1"/>
        <v>3</v>
      </c>
    </row>
    <row r="15" spans="1:35" x14ac:dyDescent="0.25">
      <c r="A15" s="3">
        <v>11</v>
      </c>
      <c r="B15" s="2"/>
      <c r="C15" s="3">
        <f>IF(IF(NILAIRAPORT!C15&lt;25,47+NILAIRAPORT!AK15,IF(NILAIRAPORT!C15&lt;50,57+NILAIRAPORT!AK15,IF(NILAIRAPORT!C15&lt;60,65,IF(NILAIRAPORT!C15&gt;90,NILAIRAPORT!C15,IF(NILAIRAPORT!C15&gt;90,NILAIRAPORT!C15+3)))))=FALSE,NILAIRAPORT!C15,IF(NILAIRAPORT!C15&lt;25,47+NILAIRAPORT!AK15,IF(NILAIRAPORT!C15&lt;50,57+NILAIRAPORT!AK15,IF(NILAIRAPORT!C15&lt;60,65,IF(NILAIRAPORT!C15&gt;90,NILAIRAPORT!C15,IF(NILAIRAPORT!C15&gt;60,NILAIRAPORT!C15+3))))))</f>
        <v>62</v>
      </c>
      <c r="D15" s="3">
        <f>IF(IF(NILAIRAPORT!D15&lt;25,50+NILAIRAPORT!AL15,IF(NILAIRAPORT!D15&lt;50,60+NILAIRAPORT!AL15,IF(NILAIRAPORT!D15&lt;65,65,IF(NILAIRAPORT!D15&gt;90,NILAIRAPORT!D15,IF(NILAIRAPORT!D15&gt;90,NILAIRAPORT!D15+3)))))=FALSE,NILAIRAPORT!D15,IF(NILAIRAPORT!D15&lt;25,50+NILAIRAPORT!AL15,IF(NILAIRAPORT!D15&lt;50,60+NILAIRAPORT!AL15,IF(NILAIRAPORT!D15&lt;65,65,IF(NILAIRAPORT!D15&gt;90,NILAIRAPORT!D15,IF(NILAIRAPORT!D15&gt;90,NILAIRAPORT!D15+3))))))</f>
        <v>52</v>
      </c>
      <c r="E15" s="3">
        <f>IF(IF(NILAIRAPORT!E15&lt;25,50+NILAIRAPORT!AM15,IF(NILAIRAPORT!E15&lt;50,60+NILAIRAPORT!AM15,IF(NILAIRAPORT!E15&lt;65,65,IF(NILAIRAPORT!E15&gt;90,NILAIRAPORT!E15,IF(NILAIRAPORT!E15&gt;90,NILAIRAPORT!E15+3)))))=FALSE,NILAIRAPORT!E15,IF(NILAIRAPORT!E15&lt;25,50+NILAIRAPORT!AM15,IF(NILAIRAPORT!E15&lt;50,60+NILAIRAPORT!AM15,IF(NILAIRAPORT!E15&lt;65,65,IF(NILAIRAPORT!E15&gt;90,NILAIRAPORT!E15,IF(NILAIRAPORT!E15&gt;90,NILAIRAPORT!E15+3))))))</f>
        <v>51</v>
      </c>
      <c r="F15" s="3">
        <f>IF(IF(NILAIRAPORT!F15&lt;25,47+NILAIRAPORT!AN15,IF(NILAIRAPORT!F15&lt;50,57+NILAIRAPORT!AN15,IF(NILAIRAPORT!F15&lt;60,65,IF(NILAIRAPORT!F15&gt;90,NILAIRAPORT!F15,IF(NILAIRAPORT!F15&gt;90,NILAIRAPORT!F15+3)))))=FALSE,NILAIRAPORT!F15,IF(NILAIRAPORT!F15&lt;25,47+NILAIRAPORT!AN15,IF(NILAIRAPORT!F15&lt;50,57+NILAIRAPORT!AN15,IF(NILAIRAPORT!F15&lt;60,65,IF(NILAIRAPORT!F15&gt;90,NILAIRAPORT!F15,IF(NILAIRAPORT!F15&gt;60,NILAIRAPORT!F15+3))))))</f>
        <v>66</v>
      </c>
      <c r="G15" s="3">
        <f>IF(IF(NILAIRAPORT!G15&lt;65,70,IF(NILAIRAPORT!G15&gt;90,NILAIRAPORT!G15,IF(NILAIRAPORT!G15&gt;90,NILAIRAPORT!G15+3)))=FALSE,NILAIRAPORT!G15,IF(NILAIRAPORT!G15&lt;65,70,IF(NILAIRAPORT!G15&gt;90,NILAIRAPORT!G15,IF(NILAIRAPORT!G15&gt;90,NILAIRAPORT!G15+3))))</f>
        <v>95</v>
      </c>
      <c r="H15" s="3">
        <f>IF(IF(NILAIRAPORT!H15&lt;25,47+NILAIRAPORT!AP15,IF(NILAIRAPORT!H15&lt;50,57+NILAIRAPORT!AP15,IF(NILAIRAPORT!H15&lt;60,65,IF(NILAIRAPORT!H15&gt;90,NILAIRAPORT!H15,IF(NILAIRAPORT!H15&gt;90,NILAIRAPORT!H15+3)))))=FALSE,NILAIRAPORT!H15,IF(NILAIRAPORT!H15&lt;25,47+NILAIRAPORT!AP15,IF(NILAIRAPORT!H15&lt;50,57+NILAIRAPORT!AP15,IF(NILAIRAPORT!H15&lt;60,65,IF(NILAIRAPORT!H15&gt;90,NILAIRAPORT!H15,IF(NILAIRAPORT!H15&gt;60,NILAIRAPORT!H15+3))))))</f>
        <v>50</v>
      </c>
      <c r="I15" s="3">
        <f>IF(IF(NILAIRAPORT!I15&lt;25,50+NILAIRAPORT!AQ15,IF(NILAIRAPORT!I15&lt;50,60+NILAIRAPORT!AQ15,IF(NILAIRAPORT!I15&lt;65,65,IF(NILAIRAPORT!I15&gt;90,NILAIRAPORT!I15,IF(NILAIRAPORT!I15&gt;90,NILAIRAPORT!I15+3)))))=FALSE,NILAIRAPORT!I15,IF(NILAIRAPORT!I15&lt;25,50+NILAIRAPORT!AQ15,IF(NILAIRAPORT!I15&lt;50,60+NILAIRAPORT!AQ15,IF(NILAIRAPORT!I15&lt;65,65,IF(NILAIRAPORT!I15&gt;90,NILAIRAPORT!I15,IF(NILAIRAPORT!I15&gt;90,NILAIRAPORT!I15+3))))))</f>
        <v>65</v>
      </c>
      <c r="J15" s="3">
        <f>IF(IF(NILAIRAPORT!J15&lt;25,50+NILAIRAPORT!AR15,IF(NILAIRAPORT!J15&lt;50,60+NILAIRAPORT!AR15,IF(NILAIRAPORT!J15&lt;65,65,IF(NILAIRAPORT!J15&gt;90,NILAIRAPORT!J15,IF(NILAIRAPORT!J15&gt;90,NILAIRAPORT!J15+3)))))=FALSE,NILAIRAPORT!J15,IF(NILAIRAPORT!J15&lt;25,50+NILAIRAPORT!AR15,IF(NILAIRAPORT!J15&lt;50,60+NILAIRAPORT!AR15,IF(NILAIRAPORT!J15&lt;65,65,IF(NILAIRAPORT!J15&gt;90,NILAIRAPORT!J15,IF(NILAIRAPORT!J15&gt;90,NILAIRAPORT!J15+3))))))</f>
        <v>57</v>
      </c>
      <c r="K15" s="3">
        <f>IF(IF(NILAIRAPORT!K15&lt;25,47+NILAIRAPORT!AS15,IF(NILAIRAPORT!K15&lt;50,57+NILAIRAPORT!AS15,IF(NILAIRAPORT!K15&lt;60,65,IF(NILAIRAPORT!K15&gt;90,NILAIRAPORT!K15,IF(NILAIRAPORT!K15&gt;90,NILAIRAPORT!K15+3)))))=FALSE,NILAIRAPORT!K15,IF(NILAIRAPORT!K15&lt;25,47+NILAIRAPORT!AS15,IF(NILAIRAPORT!K15&lt;50,57+NILAIRAPORT!AS15,IF(NILAIRAPORT!K15&lt;60,65,IF(NILAIRAPORT!K15&gt;90,NILAIRAPORT!K15,IF(NILAIRAPORT!K15&gt;60,NILAIRAPORT!K15+3))))))</f>
        <v>63</v>
      </c>
      <c r="L15" s="3">
        <f>IF(IF(NILAIRAPORT!L15&lt;65,70,IF(NILAIRAPORT!L15&gt;90,NILAIRAPORT!L15,IF(NILAIRAPORT!L15&gt;90,NILAIRAPORT!L15+3)))=FALSE,NILAIRAPORT!L15,IF(NILAIRAPORT!L15&lt;65,70,IF(NILAIRAPORT!L15&gt;90,NILAIRAPORT!L15,IF(NILAIRAPORT!L15&gt;90,NILAIRAPORT!L15+3))))</f>
        <v>70</v>
      </c>
      <c r="M15" s="3">
        <f>IF(IF(NILAIRAPORT!M15&lt;25,47+NILAIRAPORT!AU15,IF(NILAIRAPORT!M15&lt;50,57+NILAIRAPORT!AU15,IF(NILAIRAPORT!M15&lt;60,65,IF(NILAIRAPORT!M15&gt;90,NILAIRAPORT!M15,IF(NILAIRAPORT!M15&gt;90,NILAIRAPORT!M15+3)))))=FALSE,NILAIRAPORT!M15,IF(NILAIRAPORT!M15&lt;25,47+NILAIRAPORT!AU15,IF(NILAIRAPORT!M15&lt;50,57+NILAIRAPORT!AU15,IF(NILAIRAPORT!M15&lt;60,65,IF(NILAIRAPORT!M15&gt;90,NILAIRAPORT!M15,IF(NILAIRAPORT!M15&gt;60,NILAIRAPORT!M15+3))))))</f>
        <v>62</v>
      </c>
      <c r="N15" s="3">
        <f>IF(IF(NILAIRAPORT!N15&lt;25,50+NILAIRAPORT!AV15,IF(NILAIRAPORT!N15&lt;50,60+NILAIRAPORT!AV15,IF(NILAIRAPORT!N15&lt;65,65,IF(NILAIRAPORT!N15&gt;90,NILAIRAPORT!N15,IF(NILAIRAPORT!N15&gt;90,NILAIRAPORT!N15+3)))))=FALSE,NILAIRAPORT!N15,IF(NILAIRAPORT!N15&lt;25,50+NILAIRAPORT!AV15,IF(NILAIRAPORT!N15&lt;50,60+NILAIRAPORT!AV15,IF(NILAIRAPORT!N15&lt;65,65,IF(NILAIRAPORT!N15&gt;90,NILAIRAPORT!N15,IF(NILAIRAPORT!N15&gt;90,NILAIRAPORT!N15+3))))))</f>
        <v>59</v>
      </c>
      <c r="O15" s="3">
        <f>IF(IF(NILAIRAPORT!O15&lt;25,50+NILAIRAPORT!AW15,IF(NILAIRAPORT!O15&lt;50,60+NILAIRAPORT!AW15,IF(NILAIRAPORT!O15&lt;65,65,IF(NILAIRAPORT!O15&gt;90,NILAIRAPORT!O15,IF(NILAIRAPORT!O15&gt;90,NILAIRAPORT!O15+3)))))=FALSE,NILAIRAPORT!O15,IF(NILAIRAPORT!O15&lt;25,50+NILAIRAPORT!AW15,IF(NILAIRAPORT!O15&lt;50,60+NILAIRAPORT!AW15,IF(NILAIRAPORT!O15&lt;65,65,IF(NILAIRAPORT!O15&gt;90,NILAIRAPORT!O15,IF(NILAIRAPORT!O15&gt;90,NILAIRAPORT!O15+3))))))</f>
        <v>52</v>
      </c>
      <c r="P15" s="3">
        <f>IF(IF(NILAIRAPORT!P15&lt;25,47+NILAIRAPORT!AX15,IF(NILAIRAPORT!P15&lt;50,57+NILAIRAPORT!AX15,IF(NILAIRAPORT!P15&lt;60,65,IF(NILAIRAPORT!P15&gt;90,NILAIRAPORT!P15,IF(NILAIRAPORT!P15&gt;90,NILAIRAPORT!P15+3)))))=FALSE,NILAIRAPORT!P15,IF(NILAIRAPORT!P15&lt;25,47+NILAIRAPORT!AX15,IF(NILAIRAPORT!P15&lt;50,57+NILAIRAPORT!AX15,IF(NILAIRAPORT!P15&lt;60,65,IF(NILAIRAPORT!P15&gt;90,NILAIRAPORT!P15,IF(NILAIRAPORT!P15&gt;60,NILAIRAPORT!P15+3))))))</f>
        <v>55</v>
      </c>
      <c r="Q15" s="3">
        <f>IF(IF(NILAIRAPORT!Q15&lt;65,70,IF(NILAIRAPORT!Q15&gt;90,NILAIRAPORT!Q15,IF(NILAIRAPORT!Q15&gt;90,NILAIRAPORT!Q15+3)))=FALSE,NILAIRAPORT!Q15,IF(NILAIRAPORT!Q15&lt;65,70,IF(NILAIRAPORT!Q15&gt;90,NILAIRAPORT!Q15,IF(NILAIRAPORT!Q15&gt;90,NILAIRAPORT!Q15+3))))</f>
        <v>70</v>
      </c>
      <c r="R15" s="3">
        <f>IF(IF(NILAIRAPORT!R15&lt;25,47+NILAIRAPORT!AZ15,IF(NILAIRAPORT!R15&lt;50,57+NILAIRAPORT!AZ15,IF(NILAIRAPORT!R15&lt;60,65,IF(NILAIRAPORT!R15&gt;90,NILAIRAPORT!R15,IF(NILAIRAPORT!R15&gt;90,NILAIRAPORT!R15+3)))))=FALSE,NILAIRAPORT!R15,IF(NILAIRAPORT!R15&lt;25,47+NILAIRAPORT!AZ15,IF(NILAIRAPORT!R15&lt;50,57+NILAIRAPORT!AZ15,IF(NILAIRAPORT!R15&lt;60,65,IF(NILAIRAPORT!R15&gt;90,NILAIRAPORT!R15,IF(NILAIRAPORT!R15&gt;60,NILAIRAPORT!R15+3))))))</f>
        <v>66</v>
      </c>
      <c r="S15" s="3">
        <f>IF(IF(NILAIRAPORT!S15&lt;25,50+NILAIRAPORT!BA15,IF(NILAIRAPORT!S15&lt;50,60+NILAIRAPORT!BA15,IF(NILAIRAPORT!S15&lt;65,65,IF(NILAIRAPORT!S15&gt;90,NILAIRAPORT!S15,IF(NILAIRAPORT!S15&gt;90,NILAIRAPORT!S15+3)))))=FALSE,NILAIRAPORT!S15,IF(NILAIRAPORT!S15&lt;25,50+NILAIRAPORT!BA15,IF(NILAIRAPORT!S15&lt;50,60+NILAIRAPORT!BA15,IF(NILAIRAPORT!S15&lt;65,65,IF(NILAIRAPORT!S15&gt;90,NILAIRAPORT!S15,IF(NILAIRAPORT!S15&gt;90,NILAIRAPORT!S15+3))))))</f>
        <v>51</v>
      </c>
      <c r="T15" s="3">
        <f>IF(IF(NILAIRAPORT!T15&lt;25,50+NILAIRAPORT!BB15,IF(NILAIRAPORT!T15&lt;50,60+NILAIRAPORT!BB15,IF(NILAIRAPORT!T15&lt;65,65,IF(NILAIRAPORT!T15&gt;90,NILAIRAPORT!T15,IF(NILAIRAPORT!T15&gt;90,NILAIRAPORT!T15+3)))))=FALSE,NILAIRAPORT!T15,IF(NILAIRAPORT!T15&lt;25,50+NILAIRAPORT!BB15,IF(NILAIRAPORT!T15&lt;50,60+NILAIRAPORT!BB15,IF(NILAIRAPORT!T15&lt;65,65,IF(NILAIRAPORT!T15&gt;90,NILAIRAPORT!T15,IF(NILAIRAPORT!T15&gt;90,NILAIRAPORT!T15+3))))))</f>
        <v>60</v>
      </c>
      <c r="U15" s="3">
        <f>IF(IF(NILAIRAPORT!U15&lt;25,47+NILAIRAPORT!BC15,IF(NILAIRAPORT!U15&lt;50,57+NILAIRAPORT!BC15,IF(NILAIRAPORT!U15&lt;60,65,IF(NILAIRAPORT!U15&gt;90,NILAIRAPORT!U15,IF(NILAIRAPORT!U15&gt;90,NILAIRAPORT!U15+3)))))=FALSE,NILAIRAPORT!U15,IF(NILAIRAPORT!U15&lt;25,47+NILAIRAPORT!BC15,IF(NILAIRAPORT!U15&lt;50,57+NILAIRAPORT!BC15,IF(NILAIRAPORT!U15&lt;60,65,IF(NILAIRAPORT!U15&gt;90,NILAIRAPORT!U15,IF(NILAIRAPORT!U15&gt;60,NILAIRAPORT!U15+3))))))</f>
        <v>51</v>
      </c>
      <c r="V15" s="3">
        <f>IF(IF(NILAIRAPORT!V15&lt;65,70,IF(NILAIRAPORT!V15&gt;90,NILAIRAPORT!V15,IF(NILAIRAPORT!V15&gt;90,NILAIRAPORT!V15+3)))=FALSE,NILAIRAPORT!V15,IF(NILAIRAPORT!V15&lt;65,70,IF(NILAIRAPORT!V15&gt;90,NILAIRAPORT!V15,IF(NILAIRAPORT!V15&gt;90,NILAIRAPORT!V15+3))))</f>
        <v>70</v>
      </c>
      <c r="W15" s="6">
        <f>IF(NILAIRAPORT!W15&lt;60,60,IF(NILAIRAPORT!W15&gt;60,NILAIRAPORT!W15))</f>
        <v>60</v>
      </c>
      <c r="X15" s="6">
        <f>IF(NILAIRAPORT!X15&lt;60,65,IF(NILAIRAPORT!X15&gt;60,NILAIRAPORT!X15))</f>
        <v>65</v>
      </c>
      <c r="Y15" s="6">
        <f>IF(NILAIRAPORT!Y15&lt;60,65,IF(NILAIRAPORT!Y15&gt;60,NILAIRAPORT!Y15))</f>
        <v>65</v>
      </c>
      <c r="Z15" s="6">
        <f>IF(NILAIRAPORT!Z15&lt;60,65,IF(NILAIRAPORT!Z15&gt;60,NILAIRAPORT!Z15))</f>
        <v>65</v>
      </c>
      <c r="AA15" s="6">
        <f>IF(NILAIRAPORT!AA15&lt;60,65,IF(NILAIRAPORT!AA15&gt;60,NILAIRAPORT!AA15))</f>
        <v>65</v>
      </c>
      <c r="AB15" s="6">
        <f>IF(NILAIRAPORT!AB15&lt;60,65,IF(NILAIRAPORT!AB15&gt;60,NILAIRAPORT!AB15))</f>
        <v>65</v>
      </c>
      <c r="AC15" s="6">
        <f>IF(NILAIRAPORT!AC15&lt;60,65,IF(NILAIRAPORT!AC15&gt;60,NILAIRAPORT!AC15))</f>
        <v>65</v>
      </c>
      <c r="AD15" s="6">
        <f>IF(NILAIRAPORT!AD15&lt;60,60,IF(NILAIRAPORT!AD15&gt;60,NILAIRAPORT!AD15))</f>
        <v>60</v>
      </c>
      <c r="AE15" s="6">
        <f>IF(NILAIRAPORT!AE15&lt;60,60,IF(NILAIRAPORT!AE15&gt;60,NILAIRAPORT!AE15))</f>
        <v>60</v>
      </c>
      <c r="AF15" s="6">
        <f>IF(IF(NILAIRAPORT!AF15&lt;25,47+NILAIRAPORT!BN15,IF(NILAIRAPORT!AF15&lt;50,57+NILAIRAPORT!BN15,IF(NILAIRAPORT!AF15&lt;60,65,IF(NILAIRAPORT!AF15&gt;90,NILAIRAPORT!AF15,IF(NILAIRAPORT!AF15&gt;90,NILAIRAPORT!AF15+3)))))=FALSE,NILAIRAPORT!AF15,IF(NILAIRAPORT!AF15&lt;25,47+NILAIRAPORT!BN15,IF(NILAIRAPORT!AF15&lt;50,57+NILAIRAPORT!BN15,IF(NILAIRAPORT!AF15&lt;60,65,IF(NILAIRAPORT!AF15&gt;90,NILAIRAPORT!AF15,IF(NILAIRAPORT!AF15&gt;60,NILAIRAPORT!AF15+3))))))</f>
        <v>70</v>
      </c>
      <c r="AG15" s="6">
        <f>IF(NILAIRAPORT!AG15&lt;60,60,IF(NILAIRAPORT!AG15&gt;60,NILAIRAPORT!AG15))</f>
        <v>60</v>
      </c>
      <c r="AH15" s="6">
        <f t="shared" si="0"/>
        <v>1677</v>
      </c>
      <c r="AI15" s="6">
        <f t="shared" si="1"/>
        <v>26</v>
      </c>
    </row>
    <row r="16" spans="1:35" x14ac:dyDescent="0.25">
      <c r="A16" s="4">
        <v>12</v>
      </c>
      <c r="B16" s="5"/>
      <c r="C16" s="3">
        <f>IF(IF(NILAIRAPORT!C16&lt;25,47+NILAIRAPORT!AK16,IF(NILAIRAPORT!C16&lt;50,57+NILAIRAPORT!AK16,IF(NILAIRAPORT!C16&lt;60,65,IF(NILAIRAPORT!C16&gt;90,NILAIRAPORT!C16,IF(NILAIRAPORT!C16&gt;90,NILAIRAPORT!C16+3)))))=FALSE,NILAIRAPORT!C16,IF(NILAIRAPORT!C16&lt;25,47+NILAIRAPORT!AK16,IF(NILAIRAPORT!C16&lt;50,57+NILAIRAPORT!AK16,IF(NILAIRAPORT!C16&lt;60,65,IF(NILAIRAPORT!C16&gt;90,NILAIRAPORT!C16,IF(NILAIRAPORT!C16&gt;60,NILAIRAPORT!C16+3))))))</f>
        <v>72</v>
      </c>
      <c r="D16" s="3">
        <f>IF(IF(NILAIRAPORT!D16&lt;25,50+NILAIRAPORT!AL16,IF(NILAIRAPORT!D16&lt;50,60+NILAIRAPORT!AL16,IF(NILAIRAPORT!D16&lt;65,65,IF(NILAIRAPORT!D16&gt;90,NILAIRAPORT!D16,IF(NILAIRAPORT!D16&gt;90,NILAIRAPORT!D16+3)))))=FALSE,NILAIRAPORT!D16,IF(NILAIRAPORT!D16&lt;25,50+NILAIRAPORT!AL16,IF(NILAIRAPORT!D16&lt;50,60+NILAIRAPORT!AL16,IF(NILAIRAPORT!D16&lt;65,65,IF(NILAIRAPORT!D16&gt;90,NILAIRAPORT!D16,IF(NILAIRAPORT!D16&gt;90,NILAIRAPORT!D16+3))))))</f>
        <v>76</v>
      </c>
      <c r="E16" s="3">
        <f>IF(IF(NILAIRAPORT!E16&lt;25,50+NILAIRAPORT!AM16,IF(NILAIRAPORT!E16&lt;50,60+NILAIRAPORT!AM16,IF(NILAIRAPORT!E16&lt;65,65,IF(NILAIRAPORT!E16&gt;90,NILAIRAPORT!E16,IF(NILAIRAPORT!E16&gt;90,NILAIRAPORT!E16+3)))))=FALSE,NILAIRAPORT!E16,IF(NILAIRAPORT!E16&lt;25,50+NILAIRAPORT!AM16,IF(NILAIRAPORT!E16&lt;50,60+NILAIRAPORT!AM16,IF(NILAIRAPORT!E16&lt;65,65,IF(NILAIRAPORT!E16&gt;90,NILAIRAPORT!E16,IF(NILAIRAPORT!E16&gt;90,NILAIRAPORT!E16+3))))))</f>
        <v>78</v>
      </c>
      <c r="F16" s="3">
        <f>IF(IF(NILAIRAPORT!F16&lt;25,47+NILAIRAPORT!AN16,IF(NILAIRAPORT!F16&lt;50,57+NILAIRAPORT!AN16,IF(NILAIRAPORT!F16&lt;60,65,IF(NILAIRAPORT!F16&gt;90,NILAIRAPORT!F16,IF(NILAIRAPORT!F16&gt;90,NILAIRAPORT!F16+3)))))=FALSE,NILAIRAPORT!F16,IF(NILAIRAPORT!F16&lt;25,47+NILAIRAPORT!AN16,IF(NILAIRAPORT!F16&lt;50,57+NILAIRAPORT!AN16,IF(NILAIRAPORT!F16&lt;60,65,IF(NILAIRAPORT!F16&gt;90,NILAIRAPORT!F16,IF(NILAIRAPORT!F16&gt;60,NILAIRAPORT!F16+3))))))</f>
        <v>94</v>
      </c>
      <c r="G16" s="3">
        <f>IF(IF(NILAIRAPORT!G16&lt;65,70,IF(NILAIRAPORT!G16&gt;90,NILAIRAPORT!G16,IF(NILAIRAPORT!G16&gt;90,NILAIRAPORT!G16+3)))=FALSE,NILAIRAPORT!G16,IF(NILAIRAPORT!G16&lt;65,70,IF(NILAIRAPORT!G16&gt;90,NILAIRAPORT!G16,IF(NILAIRAPORT!G16&gt;90,NILAIRAPORT!G16+3))))</f>
        <v>96</v>
      </c>
      <c r="H16" s="3">
        <f>IF(IF(NILAIRAPORT!H16&lt;25,47+NILAIRAPORT!AP16,IF(NILAIRAPORT!H16&lt;50,57+NILAIRAPORT!AP16,IF(NILAIRAPORT!H16&lt;60,65,IF(NILAIRAPORT!H16&gt;90,NILAIRAPORT!H16,IF(NILAIRAPORT!H16&gt;90,NILAIRAPORT!H16+3)))))=FALSE,NILAIRAPORT!H16,IF(NILAIRAPORT!H16&lt;25,47+NILAIRAPORT!AP16,IF(NILAIRAPORT!H16&lt;50,57+NILAIRAPORT!AP16,IF(NILAIRAPORT!H16&lt;60,65,IF(NILAIRAPORT!H16&gt;90,NILAIRAPORT!H16,IF(NILAIRAPORT!H16&gt;60,NILAIRAPORT!H16+3))))))</f>
        <v>65</v>
      </c>
      <c r="I16" s="3">
        <f>IF(IF(NILAIRAPORT!I16&lt;25,50+NILAIRAPORT!AQ16,IF(NILAIRAPORT!I16&lt;50,60+NILAIRAPORT!AQ16,IF(NILAIRAPORT!I16&lt;65,65,IF(NILAIRAPORT!I16&gt;90,NILAIRAPORT!I16,IF(NILAIRAPORT!I16&gt;90,NILAIRAPORT!I16+3)))))=FALSE,NILAIRAPORT!I16,IF(NILAIRAPORT!I16&lt;25,50+NILAIRAPORT!AQ16,IF(NILAIRAPORT!I16&lt;50,60+NILAIRAPORT!AQ16,IF(NILAIRAPORT!I16&lt;65,65,IF(NILAIRAPORT!I16&gt;90,NILAIRAPORT!I16,IF(NILAIRAPORT!I16&gt;90,NILAIRAPORT!I16+3))))))</f>
        <v>79</v>
      </c>
      <c r="J16" s="3">
        <f>IF(IF(NILAIRAPORT!J16&lt;25,50+NILAIRAPORT!AR16,IF(NILAIRAPORT!J16&lt;50,60+NILAIRAPORT!AR16,IF(NILAIRAPORT!J16&lt;65,65,IF(NILAIRAPORT!J16&gt;90,NILAIRAPORT!J16,IF(NILAIRAPORT!J16&gt;90,NILAIRAPORT!J16+3)))))=FALSE,NILAIRAPORT!J16,IF(NILAIRAPORT!J16&lt;25,50+NILAIRAPORT!AR16,IF(NILAIRAPORT!J16&lt;50,60+NILAIRAPORT!AR16,IF(NILAIRAPORT!J16&lt;65,65,IF(NILAIRAPORT!J16&gt;90,NILAIRAPORT!J16,IF(NILAIRAPORT!J16&gt;90,NILAIRAPORT!J16+3))))))</f>
        <v>65</v>
      </c>
      <c r="K16" s="3">
        <f>IF(IF(NILAIRAPORT!K16&lt;25,47+NILAIRAPORT!AS16,IF(NILAIRAPORT!K16&lt;50,57+NILAIRAPORT!AS16,IF(NILAIRAPORT!K16&lt;60,65,IF(NILAIRAPORT!K16&gt;90,NILAIRAPORT!K16,IF(NILAIRAPORT!K16&gt;90,NILAIRAPORT!K16+3)))))=FALSE,NILAIRAPORT!K16,IF(NILAIRAPORT!K16&lt;25,47+NILAIRAPORT!AS16,IF(NILAIRAPORT!K16&lt;50,57+NILAIRAPORT!AS16,IF(NILAIRAPORT!K16&lt;60,65,IF(NILAIRAPORT!K16&gt;90,NILAIRAPORT!K16,IF(NILAIRAPORT!K16&gt;60,NILAIRAPORT!K16+3))))))</f>
        <v>61</v>
      </c>
      <c r="L16" s="3">
        <f>IF(IF(NILAIRAPORT!L16&lt;65,70,IF(NILAIRAPORT!L16&gt;90,NILAIRAPORT!L16,IF(NILAIRAPORT!L16&gt;90,NILAIRAPORT!L16+3)))=FALSE,NILAIRAPORT!L16,IF(NILAIRAPORT!L16&lt;65,70,IF(NILAIRAPORT!L16&gt;90,NILAIRAPORT!L16,IF(NILAIRAPORT!L16&gt;90,NILAIRAPORT!L16+3))))</f>
        <v>70</v>
      </c>
      <c r="M16" s="3">
        <f>IF(IF(NILAIRAPORT!M16&lt;25,47+NILAIRAPORT!AU16,IF(NILAIRAPORT!M16&lt;50,57+NILAIRAPORT!AU16,IF(NILAIRAPORT!M16&lt;60,65,IF(NILAIRAPORT!M16&gt;90,NILAIRAPORT!M16,IF(NILAIRAPORT!M16&gt;90,NILAIRAPORT!M16+3)))))=FALSE,NILAIRAPORT!M16,IF(NILAIRAPORT!M16&lt;25,47+NILAIRAPORT!AU16,IF(NILAIRAPORT!M16&lt;50,57+NILAIRAPORT!AU16,IF(NILAIRAPORT!M16&lt;60,65,IF(NILAIRAPORT!M16&gt;90,NILAIRAPORT!M16,IF(NILAIRAPORT!M16&gt;60,NILAIRAPORT!M16+3))))))</f>
        <v>65</v>
      </c>
      <c r="N16" s="3">
        <f>IF(IF(NILAIRAPORT!N16&lt;25,50+NILAIRAPORT!AV16,IF(NILAIRAPORT!N16&lt;50,60+NILAIRAPORT!AV16,IF(NILAIRAPORT!N16&lt;65,65,IF(NILAIRAPORT!N16&gt;90,NILAIRAPORT!N16,IF(NILAIRAPORT!N16&gt;90,NILAIRAPORT!N16+3)))))=FALSE,NILAIRAPORT!N16,IF(NILAIRAPORT!N16&lt;25,50+NILAIRAPORT!AV16,IF(NILAIRAPORT!N16&lt;50,60+NILAIRAPORT!AV16,IF(NILAIRAPORT!N16&lt;65,65,IF(NILAIRAPORT!N16&gt;90,NILAIRAPORT!N16,IF(NILAIRAPORT!N16&gt;90,NILAIRAPORT!N16+3))))))</f>
        <v>80</v>
      </c>
      <c r="O16" s="3">
        <f>IF(IF(NILAIRAPORT!O16&lt;25,50+NILAIRAPORT!AW16,IF(NILAIRAPORT!O16&lt;50,60+NILAIRAPORT!AW16,IF(NILAIRAPORT!O16&lt;65,65,IF(NILAIRAPORT!O16&gt;90,NILAIRAPORT!O16,IF(NILAIRAPORT!O16&gt;90,NILAIRAPORT!O16+3)))))=FALSE,NILAIRAPORT!O16,IF(NILAIRAPORT!O16&lt;25,50+NILAIRAPORT!AW16,IF(NILAIRAPORT!O16&lt;50,60+NILAIRAPORT!AW16,IF(NILAIRAPORT!O16&lt;65,65,IF(NILAIRAPORT!O16&gt;90,NILAIRAPORT!O16,IF(NILAIRAPORT!O16&gt;90,NILAIRAPORT!O16+3))))))</f>
        <v>73</v>
      </c>
      <c r="P16" s="3">
        <f>IF(IF(NILAIRAPORT!P16&lt;25,47+NILAIRAPORT!AX16,IF(NILAIRAPORT!P16&lt;50,57+NILAIRAPORT!AX16,IF(NILAIRAPORT!P16&lt;60,65,IF(NILAIRAPORT!P16&gt;90,NILAIRAPORT!P16,IF(NILAIRAPORT!P16&gt;90,NILAIRAPORT!P16+3)))))=FALSE,NILAIRAPORT!P16,IF(NILAIRAPORT!P16&lt;25,47+NILAIRAPORT!AX16,IF(NILAIRAPORT!P16&lt;50,57+NILAIRAPORT!AX16,IF(NILAIRAPORT!P16&lt;60,65,IF(NILAIRAPORT!P16&gt;90,NILAIRAPORT!P16,IF(NILAIRAPORT!P16&gt;60,NILAIRAPORT!P16+3))))))</f>
        <v>95</v>
      </c>
      <c r="Q16" s="3">
        <f>IF(IF(NILAIRAPORT!Q16&lt;65,70,IF(NILAIRAPORT!Q16&gt;90,NILAIRAPORT!Q16,IF(NILAIRAPORT!Q16&gt;90,NILAIRAPORT!Q16+3)))=FALSE,NILAIRAPORT!Q16,IF(NILAIRAPORT!Q16&lt;65,70,IF(NILAIRAPORT!Q16&gt;90,NILAIRAPORT!Q16,IF(NILAIRAPORT!Q16&gt;90,NILAIRAPORT!Q16+3))))</f>
        <v>67</v>
      </c>
      <c r="R16" s="3">
        <f>IF(IF(NILAIRAPORT!R16&lt;25,47+NILAIRAPORT!AZ16,IF(NILAIRAPORT!R16&lt;50,57+NILAIRAPORT!AZ16,IF(NILAIRAPORT!R16&lt;60,65,IF(NILAIRAPORT!R16&gt;90,NILAIRAPORT!R16,IF(NILAIRAPORT!R16&gt;90,NILAIRAPORT!R16+3)))))=FALSE,NILAIRAPORT!R16,IF(NILAIRAPORT!R16&lt;25,47+NILAIRAPORT!AZ16,IF(NILAIRAPORT!R16&lt;50,57+NILAIRAPORT!AZ16,IF(NILAIRAPORT!R16&lt;60,65,IF(NILAIRAPORT!R16&gt;90,NILAIRAPORT!R16,IF(NILAIRAPORT!R16&gt;60,NILAIRAPORT!R16+3))))))</f>
        <v>73</v>
      </c>
      <c r="S16" s="3">
        <f>IF(IF(NILAIRAPORT!S16&lt;25,50+NILAIRAPORT!BA16,IF(NILAIRAPORT!S16&lt;50,60+NILAIRAPORT!BA16,IF(NILAIRAPORT!S16&lt;65,65,IF(NILAIRAPORT!S16&gt;90,NILAIRAPORT!S16,IF(NILAIRAPORT!S16&gt;90,NILAIRAPORT!S16+3)))))=FALSE,NILAIRAPORT!S16,IF(NILAIRAPORT!S16&lt;25,50+NILAIRAPORT!BA16,IF(NILAIRAPORT!S16&lt;50,60+NILAIRAPORT!BA16,IF(NILAIRAPORT!S16&lt;65,65,IF(NILAIRAPORT!S16&gt;90,NILAIRAPORT!S16,IF(NILAIRAPORT!S16&gt;90,NILAIRAPORT!S16+3))))))</f>
        <v>91</v>
      </c>
      <c r="T16" s="3">
        <f>IF(IF(NILAIRAPORT!T16&lt;25,50+NILAIRAPORT!BB16,IF(NILAIRAPORT!T16&lt;50,60+NILAIRAPORT!BB16,IF(NILAIRAPORT!T16&lt;65,65,IF(NILAIRAPORT!T16&gt;90,NILAIRAPORT!T16,IF(NILAIRAPORT!T16&gt;90,NILAIRAPORT!T16+3)))))=FALSE,NILAIRAPORT!T16,IF(NILAIRAPORT!T16&lt;25,50+NILAIRAPORT!BB16,IF(NILAIRAPORT!T16&lt;50,60+NILAIRAPORT!BB16,IF(NILAIRAPORT!T16&lt;65,65,IF(NILAIRAPORT!T16&gt;90,NILAIRAPORT!T16,IF(NILAIRAPORT!T16&gt;90,NILAIRAPORT!T16+3))))))</f>
        <v>82</v>
      </c>
      <c r="U16" s="3">
        <f>IF(IF(NILAIRAPORT!U16&lt;25,47+NILAIRAPORT!BC16,IF(NILAIRAPORT!U16&lt;50,57+NILAIRAPORT!BC16,IF(NILAIRAPORT!U16&lt;60,65,IF(NILAIRAPORT!U16&gt;90,NILAIRAPORT!U16,IF(NILAIRAPORT!U16&gt;90,NILAIRAPORT!U16+3)))))=FALSE,NILAIRAPORT!U16,IF(NILAIRAPORT!U16&lt;25,47+NILAIRAPORT!BC16,IF(NILAIRAPORT!U16&lt;50,57+NILAIRAPORT!BC16,IF(NILAIRAPORT!U16&lt;60,65,IF(NILAIRAPORT!U16&gt;90,NILAIRAPORT!U16,IF(NILAIRAPORT!U16&gt;60,NILAIRAPORT!U16+3))))))</f>
        <v>83</v>
      </c>
      <c r="V16" s="3">
        <f>IF(IF(NILAIRAPORT!V16&lt;65,70,IF(NILAIRAPORT!V16&gt;90,NILAIRAPORT!V16,IF(NILAIRAPORT!V16&gt;90,NILAIRAPORT!V16+3)))=FALSE,NILAIRAPORT!V16,IF(NILAIRAPORT!V16&lt;65,70,IF(NILAIRAPORT!V16&gt;90,NILAIRAPORT!V16,IF(NILAIRAPORT!V16&gt;90,NILAIRAPORT!V16+3))))</f>
        <v>70</v>
      </c>
      <c r="W16" s="6">
        <f>IF(NILAIRAPORT!W16&lt;60,60,IF(NILAIRAPORT!W16&gt;60,NILAIRAPORT!W16))</f>
        <v>60</v>
      </c>
      <c r="X16" s="6">
        <f>IF(NILAIRAPORT!X16&lt;60,65,IF(NILAIRAPORT!X16&gt;60,NILAIRAPORT!X16))</f>
        <v>72</v>
      </c>
      <c r="Y16" s="6">
        <f>IF(NILAIRAPORT!Y16&lt;60,65,IF(NILAIRAPORT!Y16&gt;60,NILAIRAPORT!Y16))</f>
        <v>65</v>
      </c>
      <c r="Z16" s="6">
        <f>IF(NILAIRAPORT!Z16&lt;60,65,IF(NILAIRAPORT!Z16&gt;60,NILAIRAPORT!Z16))</f>
        <v>65</v>
      </c>
      <c r="AA16" s="6">
        <f>IF(NILAIRAPORT!AA16&lt;60,65,IF(NILAIRAPORT!AA16&gt;60,NILAIRAPORT!AA16))</f>
        <v>65</v>
      </c>
      <c r="AB16" s="6">
        <f>IF(NILAIRAPORT!AB16&lt;60,65,IF(NILAIRAPORT!AB16&gt;60,NILAIRAPORT!AB16))</f>
        <v>65</v>
      </c>
      <c r="AC16" s="6">
        <f>IF(NILAIRAPORT!AC16&lt;60,65,IF(NILAIRAPORT!AC16&gt;60,NILAIRAPORT!AC16))</f>
        <v>65</v>
      </c>
      <c r="AD16" s="6">
        <f>IF(NILAIRAPORT!AD16&lt;60,60,IF(NILAIRAPORT!AD16&gt;60,NILAIRAPORT!AD16))</f>
        <v>60</v>
      </c>
      <c r="AE16" s="6">
        <f>IF(NILAIRAPORT!AE16&lt;60,60,IF(NILAIRAPORT!AE16&gt;60,NILAIRAPORT!AE16))</f>
        <v>60</v>
      </c>
      <c r="AF16" s="6">
        <f>IF(IF(NILAIRAPORT!AF16&lt;25,47+NILAIRAPORT!BN16,IF(NILAIRAPORT!AF16&lt;50,57+NILAIRAPORT!BN16,IF(NILAIRAPORT!AF16&lt;60,65,IF(NILAIRAPORT!AF16&gt;90,NILAIRAPORT!AF16,IF(NILAIRAPORT!AF16&gt;90,NILAIRAPORT!AF16+3)))))=FALSE,NILAIRAPORT!AF16,IF(NILAIRAPORT!AF16&lt;25,47+NILAIRAPORT!BN16,IF(NILAIRAPORT!AF16&lt;50,57+NILAIRAPORT!BN16,IF(NILAIRAPORT!AF16&lt;60,65,IF(NILAIRAPORT!AF16&gt;90,NILAIRAPORT!AF16,IF(NILAIRAPORT!AF16&gt;60,NILAIRAPORT!AF16+3))))))</f>
        <v>60</v>
      </c>
      <c r="AG16" s="6">
        <f>IF(NILAIRAPORT!AG16&lt;60,60,IF(NILAIRAPORT!AG16&gt;60,NILAIRAPORT!AG16))</f>
        <v>60</v>
      </c>
      <c r="AH16" s="6">
        <f t="shared" si="0"/>
        <v>1992</v>
      </c>
      <c r="AI16" s="6">
        <f t="shared" si="1"/>
        <v>1</v>
      </c>
    </row>
    <row r="17" spans="1:35" x14ac:dyDescent="0.25">
      <c r="A17" s="3">
        <v>13</v>
      </c>
      <c r="B17" s="2"/>
      <c r="C17" s="3">
        <f>IF(IF(NILAIRAPORT!C17&lt;25,47+NILAIRAPORT!AK17,IF(NILAIRAPORT!C17&lt;50,57+NILAIRAPORT!AK17,IF(NILAIRAPORT!C17&lt;60,65,IF(NILAIRAPORT!C17&gt;90,NILAIRAPORT!C17,IF(NILAIRAPORT!C17&gt;90,NILAIRAPORT!C17+3)))))=FALSE,NILAIRAPORT!C17,IF(NILAIRAPORT!C17&lt;25,47+NILAIRAPORT!AK17,IF(NILAIRAPORT!C17&lt;50,57+NILAIRAPORT!AK17,IF(NILAIRAPORT!C17&lt;60,65,IF(NILAIRAPORT!C17&gt;90,NILAIRAPORT!C17,IF(NILAIRAPORT!C17&gt;60,NILAIRAPORT!C17+3))))))</f>
        <v>66</v>
      </c>
      <c r="D17" s="3">
        <f>IF(IF(NILAIRAPORT!D17&lt;25,50+NILAIRAPORT!AL17,IF(NILAIRAPORT!D17&lt;50,60+NILAIRAPORT!AL17,IF(NILAIRAPORT!D17&lt;65,65,IF(NILAIRAPORT!D17&gt;90,NILAIRAPORT!D17,IF(NILAIRAPORT!D17&gt;90,NILAIRAPORT!D17+3)))))=FALSE,NILAIRAPORT!D17,IF(NILAIRAPORT!D17&lt;25,50+NILAIRAPORT!AL17,IF(NILAIRAPORT!D17&lt;50,60+NILAIRAPORT!AL17,IF(NILAIRAPORT!D17&lt;65,65,IF(NILAIRAPORT!D17&gt;90,NILAIRAPORT!D17,IF(NILAIRAPORT!D17&gt;90,NILAIRAPORT!D17+3))))))</f>
        <v>65</v>
      </c>
      <c r="E17" s="3">
        <f>IF(IF(NILAIRAPORT!E17&lt;25,50+NILAIRAPORT!AM17,IF(NILAIRAPORT!E17&lt;50,60+NILAIRAPORT!AM17,IF(NILAIRAPORT!E17&lt;65,65,IF(NILAIRAPORT!E17&gt;90,NILAIRAPORT!E17,IF(NILAIRAPORT!E17&gt;90,NILAIRAPORT!E17+3)))))=FALSE,NILAIRAPORT!E17,IF(NILAIRAPORT!E17&lt;25,50+NILAIRAPORT!AM17,IF(NILAIRAPORT!E17&lt;50,60+NILAIRAPORT!AM17,IF(NILAIRAPORT!E17&lt;65,65,IF(NILAIRAPORT!E17&gt;90,NILAIRAPORT!E17,IF(NILAIRAPORT!E17&gt;90,NILAIRAPORT!E17+3))))))</f>
        <v>62</v>
      </c>
      <c r="F17" s="3">
        <f>IF(IF(NILAIRAPORT!F17&lt;25,47+NILAIRAPORT!AN17,IF(NILAIRAPORT!F17&lt;50,57+NILAIRAPORT!AN17,IF(NILAIRAPORT!F17&lt;60,65,IF(NILAIRAPORT!F17&gt;90,NILAIRAPORT!F17,IF(NILAIRAPORT!F17&gt;90,NILAIRAPORT!F17+3)))))=FALSE,NILAIRAPORT!F17,IF(NILAIRAPORT!F17&lt;25,47+NILAIRAPORT!AN17,IF(NILAIRAPORT!F17&lt;50,57+NILAIRAPORT!AN17,IF(NILAIRAPORT!F17&lt;60,65,IF(NILAIRAPORT!F17&gt;90,NILAIRAPORT!F17,IF(NILAIRAPORT!F17&gt;60,NILAIRAPORT!F17+3))))))</f>
        <v>65</v>
      </c>
      <c r="G17" s="3">
        <f>IF(IF(NILAIRAPORT!G17&lt;65,70,IF(NILAIRAPORT!G17&gt;90,NILAIRAPORT!G17,IF(NILAIRAPORT!G17&gt;90,NILAIRAPORT!G17+3)))=FALSE,NILAIRAPORT!G17,IF(NILAIRAPORT!G17&lt;65,70,IF(NILAIRAPORT!G17&gt;90,NILAIRAPORT!G17,IF(NILAIRAPORT!G17&gt;90,NILAIRAPORT!G17+3))))</f>
        <v>80</v>
      </c>
      <c r="H17" s="3">
        <f>IF(IF(NILAIRAPORT!H17&lt;25,47+NILAIRAPORT!AP17,IF(NILAIRAPORT!H17&lt;50,57+NILAIRAPORT!AP17,IF(NILAIRAPORT!H17&lt;60,65,IF(NILAIRAPORT!H17&gt;90,NILAIRAPORT!H17,IF(NILAIRAPORT!H17&gt;90,NILAIRAPORT!H17+3)))))=FALSE,NILAIRAPORT!H17,IF(NILAIRAPORT!H17&lt;25,47+NILAIRAPORT!AP17,IF(NILAIRAPORT!H17&lt;50,57+NILAIRAPORT!AP17,IF(NILAIRAPORT!H17&lt;60,65,IF(NILAIRAPORT!H17&gt;90,NILAIRAPORT!H17,IF(NILAIRAPORT!H17&gt;60,NILAIRAPORT!H17+3))))))</f>
        <v>66</v>
      </c>
      <c r="I17" s="3">
        <f>IF(IF(NILAIRAPORT!I17&lt;25,50+NILAIRAPORT!AQ17,IF(NILAIRAPORT!I17&lt;50,60+NILAIRAPORT!AQ17,IF(NILAIRAPORT!I17&lt;65,65,IF(NILAIRAPORT!I17&gt;90,NILAIRAPORT!I17,IF(NILAIRAPORT!I17&gt;90,NILAIRAPORT!I17+3)))))=FALSE,NILAIRAPORT!I17,IF(NILAIRAPORT!I17&lt;25,50+NILAIRAPORT!AQ17,IF(NILAIRAPORT!I17&lt;50,60+NILAIRAPORT!AQ17,IF(NILAIRAPORT!I17&lt;65,65,IF(NILAIRAPORT!I17&gt;90,NILAIRAPORT!I17,IF(NILAIRAPORT!I17&gt;90,NILAIRAPORT!I17+3))))))</f>
        <v>61</v>
      </c>
      <c r="J17" s="3">
        <f>IF(IF(NILAIRAPORT!J17&lt;25,50+NILAIRAPORT!AR17,IF(NILAIRAPORT!J17&lt;50,60+NILAIRAPORT!AR17,IF(NILAIRAPORT!J17&lt;65,65,IF(NILAIRAPORT!J17&gt;90,NILAIRAPORT!J17,IF(NILAIRAPORT!J17&gt;90,NILAIRAPORT!J17+3)))))=FALSE,NILAIRAPORT!J17,IF(NILAIRAPORT!J17&lt;25,50+NILAIRAPORT!AR17,IF(NILAIRAPORT!J17&lt;50,60+NILAIRAPORT!AR17,IF(NILAIRAPORT!J17&lt;65,65,IF(NILAIRAPORT!J17&gt;90,NILAIRAPORT!J17,IF(NILAIRAPORT!J17&gt;90,NILAIRAPORT!J17+3))))))</f>
        <v>61</v>
      </c>
      <c r="K17" s="3">
        <f>IF(IF(NILAIRAPORT!K17&lt;25,47+NILAIRAPORT!AS17,IF(NILAIRAPORT!K17&lt;50,57+NILAIRAPORT!AS17,IF(NILAIRAPORT!K17&lt;60,65,IF(NILAIRAPORT!K17&gt;90,NILAIRAPORT!K17,IF(NILAIRAPORT!K17&gt;90,NILAIRAPORT!K17+3)))))=FALSE,NILAIRAPORT!K17,IF(NILAIRAPORT!K17&lt;25,47+NILAIRAPORT!AS17,IF(NILAIRAPORT!K17&lt;50,57+NILAIRAPORT!AS17,IF(NILAIRAPORT!K17&lt;60,65,IF(NILAIRAPORT!K17&gt;90,NILAIRAPORT!K17,IF(NILAIRAPORT!K17&gt;60,NILAIRAPORT!K17+3))))))</f>
        <v>51</v>
      </c>
      <c r="L17" s="3">
        <f>IF(IF(NILAIRAPORT!L17&lt;65,70,IF(NILAIRAPORT!L17&gt;90,NILAIRAPORT!L17,IF(NILAIRAPORT!L17&gt;90,NILAIRAPORT!L17+3)))=FALSE,NILAIRAPORT!L17,IF(NILAIRAPORT!L17&lt;65,70,IF(NILAIRAPORT!L17&gt;90,NILAIRAPORT!L17,IF(NILAIRAPORT!L17&gt;90,NILAIRAPORT!L17+3))))</f>
        <v>70</v>
      </c>
      <c r="M17" s="3">
        <f>IF(IF(NILAIRAPORT!M17&lt;25,47+NILAIRAPORT!AU17,IF(NILAIRAPORT!M17&lt;50,57+NILAIRAPORT!AU17,IF(NILAIRAPORT!M17&lt;60,65,IF(NILAIRAPORT!M17&gt;90,NILAIRAPORT!M17,IF(NILAIRAPORT!M17&gt;90,NILAIRAPORT!M17+3)))))=FALSE,NILAIRAPORT!M17,IF(NILAIRAPORT!M17&lt;25,47+NILAIRAPORT!AU17,IF(NILAIRAPORT!M17&lt;50,57+NILAIRAPORT!AU17,IF(NILAIRAPORT!M17&lt;60,65,IF(NILAIRAPORT!M17&gt;90,NILAIRAPORT!M17,IF(NILAIRAPORT!M17&gt;60,NILAIRAPORT!M17+3))))))</f>
        <v>56</v>
      </c>
      <c r="N17" s="3">
        <f>IF(IF(NILAIRAPORT!N17&lt;25,50+NILAIRAPORT!AV17,IF(NILAIRAPORT!N17&lt;50,60+NILAIRAPORT!AV17,IF(NILAIRAPORT!N17&lt;65,65,IF(NILAIRAPORT!N17&gt;90,NILAIRAPORT!N17,IF(NILAIRAPORT!N17&gt;90,NILAIRAPORT!N17+3)))))=FALSE,NILAIRAPORT!N17,IF(NILAIRAPORT!N17&lt;25,50+NILAIRAPORT!AV17,IF(NILAIRAPORT!N17&lt;50,60+NILAIRAPORT!AV17,IF(NILAIRAPORT!N17&lt;65,65,IF(NILAIRAPORT!N17&gt;90,NILAIRAPORT!N17,IF(NILAIRAPORT!N17&gt;90,NILAIRAPORT!N17+3))))))</f>
        <v>61</v>
      </c>
      <c r="O17" s="3">
        <f>IF(IF(NILAIRAPORT!O17&lt;25,50+NILAIRAPORT!AW17,IF(NILAIRAPORT!O17&lt;50,60+NILAIRAPORT!AW17,IF(NILAIRAPORT!O17&lt;65,65,IF(NILAIRAPORT!O17&gt;90,NILAIRAPORT!O17,IF(NILAIRAPORT!O17&gt;90,NILAIRAPORT!O17+3)))))=FALSE,NILAIRAPORT!O17,IF(NILAIRAPORT!O17&lt;25,50+NILAIRAPORT!AW17,IF(NILAIRAPORT!O17&lt;50,60+NILAIRAPORT!AW17,IF(NILAIRAPORT!O17&lt;65,65,IF(NILAIRAPORT!O17&gt;90,NILAIRAPORT!O17,IF(NILAIRAPORT!O17&gt;90,NILAIRAPORT!O17+3))))))</f>
        <v>54</v>
      </c>
      <c r="P17" s="3">
        <f>IF(IF(NILAIRAPORT!P17&lt;25,47+NILAIRAPORT!AX17,IF(NILAIRAPORT!P17&lt;50,57+NILAIRAPORT!AX17,IF(NILAIRAPORT!P17&lt;60,65,IF(NILAIRAPORT!P17&gt;90,NILAIRAPORT!P17,IF(NILAIRAPORT!P17&gt;90,NILAIRAPORT!P17+3)))))=FALSE,NILAIRAPORT!P17,IF(NILAIRAPORT!P17&lt;25,47+NILAIRAPORT!AX17,IF(NILAIRAPORT!P17&lt;50,57+NILAIRAPORT!AX17,IF(NILAIRAPORT!P17&lt;60,65,IF(NILAIRAPORT!P17&gt;90,NILAIRAPORT!P17,IF(NILAIRAPORT!P17&gt;60,NILAIRAPORT!P17+3))))))</f>
        <v>66</v>
      </c>
      <c r="Q17" s="3">
        <f>IF(IF(NILAIRAPORT!Q17&lt;65,70,IF(NILAIRAPORT!Q17&gt;90,NILAIRAPORT!Q17,IF(NILAIRAPORT!Q17&gt;90,NILAIRAPORT!Q17+3)))=FALSE,NILAIRAPORT!Q17,IF(NILAIRAPORT!Q17&lt;65,70,IF(NILAIRAPORT!Q17&gt;90,NILAIRAPORT!Q17,IF(NILAIRAPORT!Q17&gt;90,NILAIRAPORT!Q17+3))))</f>
        <v>70</v>
      </c>
      <c r="R17" s="3">
        <f>IF(IF(NILAIRAPORT!R17&lt;25,47+NILAIRAPORT!AZ17,IF(NILAIRAPORT!R17&lt;50,57+NILAIRAPORT!AZ17,IF(NILAIRAPORT!R17&lt;60,65,IF(NILAIRAPORT!R17&gt;90,NILAIRAPORT!R17,IF(NILAIRAPORT!R17&gt;90,NILAIRAPORT!R17+3)))))=FALSE,NILAIRAPORT!R17,IF(NILAIRAPORT!R17&lt;25,47+NILAIRAPORT!AZ17,IF(NILAIRAPORT!R17&lt;50,57+NILAIRAPORT!AZ17,IF(NILAIRAPORT!R17&lt;60,65,IF(NILAIRAPORT!R17&gt;90,NILAIRAPORT!R17,IF(NILAIRAPORT!R17&gt;60,NILAIRAPORT!R17+3))))))</f>
        <v>61</v>
      </c>
      <c r="S17" s="3">
        <f>IF(IF(NILAIRAPORT!S17&lt;25,50+NILAIRAPORT!BA17,IF(NILAIRAPORT!S17&lt;50,60+NILAIRAPORT!BA17,IF(NILAIRAPORT!S17&lt;65,65,IF(NILAIRAPORT!S17&gt;90,NILAIRAPORT!S17,IF(NILAIRAPORT!S17&gt;90,NILAIRAPORT!S17+3)))))=FALSE,NILAIRAPORT!S17,IF(NILAIRAPORT!S17&lt;25,50+NILAIRAPORT!BA17,IF(NILAIRAPORT!S17&lt;50,60+NILAIRAPORT!BA17,IF(NILAIRAPORT!S17&lt;65,65,IF(NILAIRAPORT!S17&gt;90,NILAIRAPORT!S17,IF(NILAIRAPORT!S17&gt;90,NILAIRAPORT!S17+3))))))</f>
        <v>54</v>
      </c>
      <c r="T17" s="3">
        <f>IF(IF(NILAIRAPORT!T17&lt;25,50+NILAIRAPORT!BB17,IF(NILAIRAPORT!T17&lt;50,60+NILAIRAPORT!BB17,IF(NILAIRAPORT!T17&lt;65,65,IF(NILAIRAPORT!T17&gt;90,NILAIRAPORT!T17,IF(NILAIRAPORT!T17&gt;90,NILAIRAPORT!T17+3)))))=FALSE,NILAIRAPORT!T17,IF(NILAIRAPORT!T17&lt;25,50+NILAIRAPORT!BB17,IF(NILAIRAPORT!T17&lt;50,60+NILAIRAPORT!BB17,IF(NILAIRAPORT!T17&lt;65,65,IF(NILAIRAPORT!T17&gt;90,NILAIRAPORT!T17,IF(NILAIRAPORT!T17&gt;90,NILAIRAPORT!T17+3))))))</f>
        <v>67</v>
      </c>
      <c r="U17" s="3">
        <f>IF(IF(NILAIRAPORT!U17&lt;25,47+NILAIRAPORT!BC17,IF(NILAIRAPORT!U17&lt;50,57+NILAIRAPORT!BC17,IF(NILAIRAPORT!U17&lt;60,65,IF(NILAIRAPORT!U17&gt;90,NILAIRAPORT!U17,IF(NILAIRAPORT!U17&gt;90,NILAIRAPORT!U17+3)))))=FALSE,NILAIRAPORT!U17,IF(NILAIRAPORT!U17&lt;25,47+NILAIRAPORT!BC17,IF(NILAIRAPORT!U17&lt;50,57+NILAIRAPORT!BC17,IF(NILAIRAPORT!U17&lt;60,65,IF(NILAIRAPORT!U17&gt;90,NILAIRAPORT!U17,IF(NILAIRAPORT!U17&gt;60,NILAIRAPORT!U17+3))))))</f>
        <v>65</v>
      </c>
      <c r="V17" s="3">
        <f>IF(IF(NILAIRAPORT!V17&lt;65,70,IF(NILAIRAPORT!V17&gt;90,NILAIRAPORT!V17,IF(NILAIRAPORT!V17&gt;90,NILAIRAPORT!V17+3)))=FALSE,NILAIRAPORT!V17,IF(NILAIRAPORT!V17&lt;65,70,IF(NILAIRAPORT!V17&gt;90,NILAIRAPORT!V17,IF(NILAIRAPORT!V17&gt;90,NILAIRAPORT!V17+3))))</f>
        <v>70</v>
      </c>
      <c r="W17" s="6">
        <f>IF(NILAIRAPORT!W17&lt;60,60,IF(NILAIRAPORT!W17&gt;60,NILAIRAPORT!W17))</f>
        <v>60</v>
      </c>
      <c r="X17" s="6">
        <f>IF(NILAIRAPORT!X17&lt;60,65,IF(NILAIRAPORT!X17&gt;60,NILAIRAPORT!X17))</f>
        <v>65</v>
      </c>
      <c r="Y17" s="6">
        <f>IF(NILAIRAPORT!Y17&lt;60,65,IF(NILAIRAPORT!Y17&gt;60,NILAIRAPORT!Y17))</f>
        <v>65</v>
      </c>
      <c r="Z17" s="6">
        <f>IF(NILAIRAPORT!Z17&lt;60,65,IF(NILAIRAPORT!Z17&gt;60,NILAIRAPORT!Z17))</f>
        <v>65</v>
      </c>
      <c r="AA17" s="6">
        <f>IF(NILAIRAPORT!AA17&lt;60,65,IF(NILAIRAPORT!AA17&gt;60,NILAIRAPORT!AA17))</f>
        <v>65</v>
      </c>
      <c r="AB17" s="6">
        <f>IF(NILAIRAPORT!AB17&lt;60,65,IF(NILAIRAPORT!AB17&gt;60,NILAIRAPORT!AB17))</f>
        <v>65</v>
      </c>
      <c r="AC17" s="6">
        <f>IF(NILAIRAPORT!AC17&lt;60,65,IF(NILAIRAPORT!AC17&gt;60,NILAIRAPORT!AC17))</f>
        <v>65</v>
      </c>
      <c r="AD17" s="6">
        <f>IF(NILAIRAPORT!AD17&lt;60,60,IF(NILAIRAPORT!AD17&gt;60,NILAIRAPORT!AD17))</f>
        <v>60</v>
      </c>
      <c r="AE17" s="6">
        <f>IF(NILAIRAPORT!AE17&lt;60,60,IF(NILAIRAPORT!AE17&gt;60,NILAIRAPORT!AE17))</f>
        <v>60</v>
      </c>
      <c r="AF17" s="6">
        <f>IF(IF(NILAIRAPORT!AF17&lt;25,47+NILAIRAPORT!BN17,IF(NILAIRAPORT!AF17&lt;50,57+NILAIRAPORT!BN17,IF(NILAIRAPORT!AF17&lt;60,65,IF(NILAIRAPORT!AF17&gt;90,NILAIRAPORT!AF17,IF(NILAIRAPORT!AF17&gt;90,NILAIRAPORT!AF17+3)))))=FALSE,NILAIRAPORT!AF17,IF(NILAIRAPORT!AF17&lt;25,47+NILAIRAPORT!BN17,IF(NILAIRAPORT!AF17&lt;50,57+NILAIRAPORT!BN17,IF(NILAIRAPORT!AF17&lt;60,65,IF(NILAIRAPORT!AF17&gt;90,NILAIRAPORT!AF17,IF(NILAIRAPORT!AF17&gt;60,NILAIRAPORT!AF17+3))))))</f>
        <v>57</v>
      </c>
      <c r="AG17" s="6">
        <f>IF(NILAIRAPORT!AG17&lt;60,60,IF(NILAIRAPORT!AG17&gt;60,NILAIRAPORT!AG17))</f>
        <v>60</v>
      </c>
      <c r="AH17" s="6">
        <f t="shared" si="0"/>
        <v>1721</v>
      </c>
      <c r="AI17" s="6">
        <f t="shared" si="1"/>
        <v>19</v>
      </c>
    </row>
    <row r="18" spans="1:35" x14ac:dyDescent="0.25">
      <c r="A18" s="4">
        <v>14</v>
      </c>
      <c r="B18" s="5"/>
      <c r="C18" s="3">
        <f>IF(IF(NILAIRAPORT!C18&lt;25,47+NILAIRAPORT!AK18,IF(NILAIRAPORT!C18&lt;50,57+NILAIRAPORT!AK18,IF(NILAIRAPORT!C18&lt;60,65,IF(NILAIRAPORT!C18&gt;90,NILAIRAPORT!C18,IF(NILAIRAPORT!C18&gt;90,NILAIRAPORT!C18+3)))))=FALSE,NILAIRAPORT!C18,IF(NILAIRAPORT!C18&lt;25,47+NILAIRAPORT!AK18,IF(NILAIRAPORT!C18&lt;50,57+NILAIRAPORT!AK18,IF(NILAIRAPORT!C18&lt;60,65,IF(NILAIRAPORT!C18&gt;90,NILAIRAPORT!C18,IF(NILAIRAPORT!C18&gt;60,NILAIRAPORT!C18+3))))))</f>
        <v>73</v>
      </c>
      <c r="D18" s="3">
        <f>IF(IF(NILAIRAPORT!D18&lt;25,50+NILAIRAPORT!AL18,IF(NILAIRAPORT!D18&lt;50,60+NILAIRAPORT!AL18,IF(NILAIRAPORT!D18&lt;65,65,IF(NILAIRAPORT!D18&gt;90,NILAIRAPORT!D18,IF(NILAIRAPORT!D18&gt;90,NILAIRAPORT!D18+3)))))=FALSE,NILAIRAPORT!D18,IF(NILAIRAPORT!D18&lt;25,50+NILAIRAPORT!AL18,IF(NILAIRAPORT!D18&lt;50,60+NILAIRAPORT!AL18,IF(NILAIRAPORT!D18&lt;65,65,IF(NILAIRAPORT!D18&gt;90,NILAIRAPORT!D18,IF(NILAIRAPORT!D18&gt;90,NILAIRAPORT!D18+3))))))</f>
        <v>65</v>
      </c>
      <c r="E18" s="3">
        <f>IF(IF(NILAIRAPORT!E18&lt;25,50+NILAIRAPORT!AM18,IF(NILAIRAPORT!E18&lt;50,60+NILAIRAPORT!AM18,IF(NILAIRAPORT!E18&lt;65,65,IF(NILAIRAPORT!E18&gt;90,NILAIRAPORT!E18,IF(NILAIRAPORT!E18&gt;90,NILAIRAPORT!E18+3)))))=FALSE,NILAIRAPORT!E18,IF(NILAIRAPORT!E18&lt;25,50+NILAIRAPORT!AM18,IF(NILAIRAPORT!E18&lt;50,60+NILAIRAPORT!AM18,IF(NILAIRAPORT!E18&lt;65,65,IF(NILAIRAPORT!E18&gt;90,NILAIRAPORT!E18,IF(NILAIRAPORT!E18&gt;90,NILAIRAPORT!E18+3))))))</f>
        <v>65</v>
      </c>
      <c r="F18" s="3">
        <f>IF(IF(NILAIRAPORT!F18&lt;25,47+NILAIRAPORT!AN18,IF(NILAIRAPORT!F18&lt;50,57+NILAIRAPORT!AN18,IF(NILAIRAPORT!F18&lt;60,65,IF(NILAIRAPORT!F18&gt;90,NILAIRAPORT!F18,IF(NILAIRAPORT!F18&gt;90,NILAIRAPORT!F18+3)))))=FALSE,NILAIRAPORT!F18,IF(NILAIRAPORT!F18&lt;25,47+NILAIRAPORT!AN18,IF(NILAIRAPORT!F18&lt;50,57+NILAIRAPORT!AN18,IF(NILAIRAPORT!F18&lt;60,65,IF(NILAIRAPORT!F18&gt;90,NILAIRAPORT!F18,IF(NILAIRAPORT!F18&gt;60,NILAIRAPORT!F18+3))))))</f>
        <v>63</v>
      </c>
      <c r="G18" s="3">
        <f>IF(IF(NILAIRAPORT!G18&lt;65,70,IF(NILAIRAPORT!G18&gt;90,NILAIRAPORT!G18,IF(NILAIRAPORT!G18&gt;90,NILAIRAPORT!G18+3)))=FALSE,NILAIRAPORT!G18,IF(NILAIRAPORT!G18&lt;65,70,IF(NILAIRAPORT!G18&gt;90,NILAIRAPORT!G18,IF(NILAIRAPORT!G18&gt;90,NILAIRAPORT!G18+3))))</f>
        <v>70</v>
      </c>
      <c r="H18" s="3">
        <f>IF(IF(NILAIRAPORT!H18&lt;25,47+NILAIRAPORT!AP18,IF(NILAIRAPORT!H18&lt;50,57+NILAIRAPORT!AP18,IF(NILAIRAPORT!H18&lt;60,65,IF(NILAIRAPORT!H18&gt;90,NILAIRAPORT!H18,IF(NILAIRAPORT!H18&gt;90,NILAIRAPORT!H18+3)))))=FALSE,NILAIRAPORT!H18,IF(NILAIRAPORT!H18&lt;25,47+NILAIRAPORT!AP18,IF(NILAIRAPORT!H18&lt;50,57+NILAIRAPORT!AP18,IF(NILAIRAPORT!H18&lt;60,65,IF(NILAIRAPORT!H18&gt;90,NILAIRAPORT!H18,IF(NILAIRAPORT!H18&gt;60,NILAIRAPORT!H18+3))))))</f>
        <v>59</v>
      </c>
      <c r="I18" s="3">
        <f>IF(IF(NILAIRAPORT!I18&lt;25,50+NILAIRAPORT!AQ18,IF(NILAIRAPORT!I18&lt;50,60+NILAIRAPORT!AQ18,IF(NILAIRAPORT!I18&lt;65,65,IF(NILAIRAPORT!I18&gt;90,NILAIRAPORT!I18,IF(NILAIRAPORT!I18&gt;90,NILAIRAPORT!I18+3)))))=FALSE,NILAIRAPORT!I18,IF(NILAIRAPORT!I18&lt;25,50+NILAIRAPORT!AQ18,IF(NILAIRAPORT!I18&lt;50,60+NILAIRAPORT!AQ18,IF(NILAIRAPORT!I18&lt;65,65,IF(NILAIRAPORT!I18&gt;90,NILAIRAPORT!I18,IF(NILAIRAPORT!I18&gt;90,NILAIRAPORT!I18+3))))))</f>
        <v>65</v>
      </c>
      <c r="J18" s="3">
        <f>IF(IF(NILAIRAPORT!J18&lt;25,50+NILAIRAPORT!AR18,IF(NILAIRAPORT!J18&lt;50,60+NILAIRAPORT!AR18,IF(NILAIRAPORT!J18&lt;65,65,IF(NILAIRAPORT!J18&gt;90,NILAIRAPORT!J18,IF(NILAIRAPORT!J18&gt;90,NILAIRAPORT!J18+3)))))=FALSE,NILAIRAPORT!J18,IF(NILAIRAPORT!J18&lt;25,50+NILAIRAPORT!AR18,IF(NILAIRAPORT!J18&lt;50,60+NILAIRAPORT!AR18,IF(NILAIRAPORT!J18&lt;65,65,IF(NILAIRAPORT!J18&gt;90,NILAIRAPORT!J18,IF(NILAIRAPORT!J18&gt;90,NILAIRAPORT!J18+3))))))</f>
        <v>67</v>
      </c>
      <c r="K18" s="3">
        <f>IF(IF(NILAIRAPORT!K18&lt;25,47+NILAIRAPORT!AS18,IF(NILAIRAPORT!K18&lt;50,57+NILAIRAPORT!AS18,IF(NILAIRAPORT!K18&lt;60,65,IF(NILAIRAPORT!K18&gt;90,NILAIRAPORT!K18,IF(NILAIRAPORT!K18&gt;90,NILAIRAPORT!K18+3)))))=FALSE,NILAIRAPORT!K18,IF(NILAIRAPORT!K18&lt;25,47+NILAIRAPORT!AS18,IF(NILAIRAPORT!K18&lt;50,57+NILAIRAPORT!AS18,IF(NILAIRAPORT!K18&lt;60,65,IF(NILAIRAPORT!K18&gt;90,NILAIRAPORT!K18,IF(NILAIRAPORT!K18&gt;60,NILAIRAPORT!K18+3))))))</f>
        <v>80</v>
      </c>
      <c r="L18" s="3">
        <f>IF(IF(NILAIRAPORT!L18&lt;65,70,IF(NILAIRAPORT!L18&gt;90,NILAIRAPORT!L18,IF(NILAIRAPORT!L18&gt;90,NILAIRAPORT!L18+3)))=FALSE,NILAIRAPORT!L18,IF(NILAIRAPORT!L18&lt;65,70,IF(NILAIRAPORT!L18&gt;90,NILAIRAPORT!L18,IF(NILAIRAPORT!L18&gt;90,NILAIRAPORT!L18+3))))</f>
        <v>70</v>
      </c>
      <c r="M18" s="3">
        <f>IF(IF(NILAIRAPORT!M18&lt;25,47+NILAIRAPORT!AU18,IF(NILAIRAPORT!M18&lt;50,57+NILAIRAPORT!AU18,IF(NILAIRAPORT!M18&lt;60,65,IF(NILAIRAPORT!M18&gt;90,NILAIRAPORT!M18,IF(NILAIRAPORT!M18&gt;90,NILAIRAPORT!M18+3)))))=FALSE,NILAIRAPORT!M18,IF(NILAIRAPORT!M18&lt;25,47+NILAIRAPORT!AU18,IF(NILAIRAPORT!M18&lt;50,57+NILAIRAPORT!AU18,IF(NILAIRAPORT!M18&lt;60,65,IF(NILAIRAPORT!M18&gt;90,NILAIRAPORT!M18,IF(NILAIRAPORT!M18&gt;60,NILAIRAPORT!M18+3))))))</f>
        <v>61</v>
      </c>
      <c r="N18" s="3">
        <f>IF(IF(NILAIRAPORT!N18&lt;25,50+NILAIRAPORT!AV18,IF(NILAIRAPORT!N18&lt;50,60+NILAIRAPORT!AV18,IF(NILAIRAPORT!N18&lt;65,65,IF(NILAIRAPORT!N18&gt;90,NILAIRAPORT!N18,IF(NILAIRAPORT!N18&gt;90,NILAIRAPORT!N18+3)))))=FALSE,NILAIRAPORT!N18,IF(NILAIRAPORT!N18&lt;25,50+NILAIRAPORT!AV18,IF(NILAIRAPORT!N18&lt;50,60+NILAIRAPORT!AV18,IF(NILAIRAPORT!N18&lt;65,65,IF(NILAIRAPORT!N18&gt;90,NILAIRAPORT!N18,IF(NILAIRAPORT!N18&gt;90,NILAIRAPORT!N18+3))))))</f>
        <v>68</v>
      </c>
      <c r="O18" s="3">
        <f>IF(IF(NILAIRAPORT!O18&lt;25,50+NILAIRAPORT!AW18,IF(NILAIRAPORT!O18&lt;50,60+NILAIRAPORT!AW18,IF(NILAIRAPORT!O18&lt;65,65,IF(NILAIRAPORT!O18&gt;90,NILAIRAPORT!O18,IF(NILAIRAPORT!O18&gt;90,NILAIRAPORT!O18+3)))))=FALSE,NILAIRAPORT!O18,IF(NILAIRAPORT!O18&lt;25,50+NILAIRAPORT!AW18,IF(NILAIRAPORT!O18&lt;50,60+NILAIRAPORT!AW18,IF(NILAIRAPORT!O18&lt;65,65,IF(NILAIRAPORT!O18&gt;90,NILAIRAPORT!O18,IF(NILAIRAPORT!O18&gt;90,NILAIRAPORT!O18+3))))))</f>
        <v>56</v>
      </c>
      <c r="P18" s="3">
        <f>IF(IF(NILAIRAPORT!P18&lt;25,47+NILAIRAPORT!AX18,IF(NILAIRAPORT!P18&lt;50,57+NILAIRAPORT!AX18,IF(NILAIRAPORT!P18&lt;60,65,IF(NILAIRAPORT!P18&gt;90,NILAIRAPORT!P18,IF(NILAIRAPORT!P18&gt;90,NILAIRAPORT!P18+3)))))=FALSE,NILAIRAPORT!P18,IF(NILAIRAPORT!P18&lt;25,47+NILAIRAPORT!AX18,IF(NILAIRAPORT!P18&lt;50,57+NILAIRAPORT!AX18,IF(NILAIRAPORT!P18&lt;60,65,IF(NILAIRAPORT!P18&gt;90,NILAIRAPORT!P18,IF(NILAIRAPORT!P18&gt;60,NILAIRAPORT!P18+3))))))</f>
        <v>70</v>
      </c>
      <c r="Q18" s="3">
        <f>IF(IF(NILAIRAPORT!Q18&lt;65,70,IF(NILAIRAPORT!Q18&gt;90,NILAIRAPORT!Q18,IF(NILAIRAPORT!Q18&gt;90,NILAIRAPORT!Q18+3)))=FALSE,NILAIRAPORT!Q18,IF(NILAIRAPORT!Q18&lt;65,70,IF(NILAIRAPORT!Q18&gt;90,NILAIRAPORT!Q18,IF(NILAIRAPORT!Q18&gt;90,NILAIRAPORT!Q18+3))))</f>
        <v>70</v>
      </c>
      <c r="R18" s="3">
        <f>IF(IF(NILAIRAPORT!R18&lt;25,47+NILAIRAPORT!AZ18,IF(NILAIRAPORT!R18&lt;50,57+NILAIRAPORT!AZ18,IF(NILAIRAPORT!R18&lt;60,65,IF(NILAIRAPORT!R18&gt;90,NILAIRAPORT!R18,IF(NILAIRAPORT!R18&gt;90,NILAIRAPORT!R18+3)))))=FALSE,NILAIRAPORT!R18,IF(NILAIRAPORT!R18&lt;25,47+NILAIRAPORT!AZ18,IF(NILAIRAPORT!R18&lt;50,57+NILAIRAPORT!AZ18,IF(NILAIRAPORT!R18&lt;60,65,IF(NILAIRAPORT!R18&gt;90,NILAIRAPORT!R18,IF(NILAIRAPORT!R18&gt;60,NILAIRAPORT!R18+3))))))</f>
        <v>63</v>
      </c>
      <c r="S18" s="3">
        <f>IF(IF(NILAIRAPORT!S18&lt;25,50+NILAIRAPORT!BA18,IF(NILAIRAPORT!S18&lt;50,60+NILAIRAPORT!BA18,IF(NILAIRAPORT!S18&lt;65,65,IF(NILAIRAPORT!S18&gt;90,NILAIRAPORT!S18,IF(NILAIRAPORT!S18&gt;90,NILAIRAPORT!S18+3)))))=FALSE,NILAIRAPORT!S18,IF(NILAIRAPORT!S18&lt;25,50+NILAIRAPORT!BA18,IF(NILAIRAPORT!S18&lt;50,60+NILAIRAPORT!BA18,IF(NILAIRAPORT!S18&lt;65,65,IF(NILAIRAPORT!S18&gt;90,NILAIRAPORT!S18,IF(NILAIRAPORT!S18&gt;90,NILAIRAPORT!S18+3))))))</f>
        <v>65</v>
      </c>
      <c r="T18" s="3">
        <f>IF(IF(NILAIRAPORT!T18&lt;25,50+NILAIRAPORT!BB18,IF(NILAIRAPORT!T18&lt;50,60+NILAIRAPORT!BB18,IF(NILAIRAPORT!T18&lt;65,65,IF(NILAIRAPORT!T18&gt;90,NILAIRAPORT!T18,IF(NILAIRAPORT!T18&gt;90,NILAIRAPORT!T18+3)))))=FALSE,NILAIRAPORT!T18,IF(NILAIRAPORT!T18&lt;25,50+NILAIRAPORT!BB18,IF(NILAIRAPORT!T18&lt;50,60+NILAIRAPORT!BB18,IF(NILAIRAPORT!T18&lt;65,65,IF(NILAIRAPORT!T18&gt;90,NILAIRAPORT!T18,IF(NILAIRAPORT!T18&gt;90,NILAIRAPORT!T18+3))))))</f>
        <v>68</v>
      </c>
      <c r="U18" s="3">
        <f>IF(IF(NILAIRAPORT!U18&lt;25,47+NILAIRAPORT!BC18,IF(NILAIRAPORT!U18&lt;50,57+NILAIRAPORT!BC18,IF(NILAIRAPORT!U18&lt;60,65,IF(NILAIRAPORT!U18&gt;90,NILAIRAPORT!U18,IF(NILAIRAPORT!U18&gt;90,NILAIRAPORT!U18+3)))))=FALSE,NILAIRAPORT!U18,IF(NILAIRAPORT!U18&lt;25,47+NILAIRAPORT!BC18,IF(NILAIRAPORT!U18&lt;50,57+NILAIRAPORT!BC18,IF(NILAIRAPORT!U18&lt;60,65,IF(NILAIRAPORT!U18&gt;90,NILAIRAPORT!U18,IF(NILAIRAPORT!U18&gt;60,NILAIRAPORT!U18+3))))))</f>
        <v>71</v>
      </c>
      <c r="V18" s="3">
        <f>IF(IF(NILAIRAPORT!V18&lt;65,70,IF(NILAIRAPORT!V18&gt;90,NILAIRAPORT!V18,IF(NILAIRAPORT!V18&gt;90,NILAIRAPORT!V18+3)))=FALSE,NILAIRAPORT!V18,IF(NILAIRAPORT!V18&lt;65,70,IF(NILAIRAPORT!V18&gt;90,NILAIRAPORT!V18,IF(NILAIRAPORT!V18&gt;90,NILAIRAPORT!V18+3))))</f>
        <v>70</v>
      </c>
      <c r="W18" s="6">
        <f>IF(NILAIRAPORT!W18&lt;60,60,IF(NILAIRAPORT!W18&gt;60,NILAIRAPORT!W18))</f>
        <v>60</v>
      </c>
      <c r="X18" s="6">
        <f>IF(NILAIRAPORT!X18&lt;60,65,IF(NILAIRAPORT!X18&gt;60,NILAIRAPORT!X18))</f>
        <v>79</v>
      </c>
      <c r="Y18" s="6">
        <f>IF(NILAIRAPORT!Y18&lt;60,65,IF(NILAIRAPORT!Y18&gt;60,NILAIRAPORT!Y18))</f>
        <v>65</v>
      </c>
      <c r="Z18" s="6">
        <f>IF(NILAIRAPORT!Z18&lt;60,65,IF(NILAIRAPORT!Z18&gt;60,NILAIRAPORT!Z18))</f>
        <v>65</v>
      </c>
      <c r="AA18" s="6">
        <f>IF(NILAIRAPORT!AA18&lt;60,65,IF(NILAIRAPORT!AA18&gt;60,NILAIRAPORT!AA18))</f>
        <v>65</v>
      </c>
      <c r="AB18" s="6">
        <f>IF(NILAIRAPORT!AB18&lt;60,65,IF(NILAIRAPORT!AB18&gt;60,NILAIRAPORT!AB18))</f>
        <v>65</v>
      </c>
      <c r="AC18" s="6">
        <f>IF(NILAIRAPORT!AC18&lt;60,65,IF(NILAIRAPORT!AC18&gt;60,NILAIRAPORT!AC18))</f>
        <v>65</v>
      </c>
      <c r="AD18" s="6">
        <f>IF(NILAIRAPORT!AD18&lt;60,60,IF(NILAIRAPORT!AD18&gt;60,NILAIRAPORT!AD18))</f>
        <v>60</v>
      </c>
      <c r="AE18" s="6">
        <f>IF(NILAIRAPORT!AE18&lt;60,60,IF(NILAIRAPORT!AE18&gt;60,NILAIRAPORT!AE18))</f>
        <v>60</v>
      </c>
      <c r="AF18" s="6">
        <f>IF(IF(NILAIRAPORT!AF18&lt;25,47+NILAIRAPORT!BN18,IF(NILAIRAPORT!AF18&lt;50,57+NILAIRAPORT!BN18,IF(NILAIRAPORT!AF18&lt;60,65,IF(NILAIRAPORT!AF18&gt;90,NILAIRAPORT!AF18,IF(NILAIRAPORT!AF18&gt;90,NILAIRAPORT!AF18+3)))))=FALSE,NILAIRAPORT!AF18,IF(NILAIRAPORT!AF18&lt;25,47+NILAIRAPORT!BN18,IF(NILAIRAPORT!AF18&lt;50,57+NILAIRAPORT!BN18,IF(NILAIRAPORT!AF18&lt;60,65,IF(NILAIRAPORT!AF18&gt;90,NILAIRAPORT!AF18,IF(NILAIRAPORT!AF18&gt;60,NILAIRAPORT!AF18+3))))))</f>
        <v>65</v>
      </c>
      <c r="AG18" s="6">
        <f>IF(NILAIRAPORT!AG18&lt;60,60,IF(NILAIRAPORT!AG18&gt;60,NILAIRAPORT!AG18))</f>
        <v>60</v>
      </c>
      <c r="AH18" s="6">
        <f t="shared" si="0"/>
        <v>1803</v>
      </c>
      <c r="AI18" s="6">
        <f t="shared" si="1"/>
        <v>6</v>
      </c>
    </row>
    <row r="19" spans="1:35" x14ac:dyDescent="0.25">
      <c r="A19" s="3">
        <v>15</v>
      </c>
      <c r="B19" s="2"/>
      <c r="C19" s="3">
        <f>IF(IF(NILAIRAPORT!C19&lt;25,47+NILAIRAPORT!AK19,IF(NILAIRAPORT!C19&lt;50,57+NILAIRAPORT!AK19,IF(NILAIRAPORT!C19&lt;60,65,IF(NILAIRAPORT!C19&gt;90,NILAIRAPORT!C19,IF(NILAIRAPORT!C19&gt;90,NILAIRAPORT!C19+3)))))=FALSE,NILAIRAPORT!C19,IF(NILAIRAPORT!C19&lt;25,47+NILAIRAPORT!AK19,IF(NILAIRAPORT!C19&lt;50,57+NILAIRAPORT!AK19,IF(NILAIRAPORT!C19&lt;60,65,IF(NILAIRAPORT!C19&gt;90,NILAIRAPORT!C19,IF(NILAIRAPORT!C19&gt;60,NILAIRAPORT!C19+3))))))</f>
        <v>65</v>
      </c>
      <c r="D19" s="3">
        <f>IF(IF(NILAIRAPORT!D19&lt;25,50+NILAIRAPORT!AL19,IF(NILAIRAPORT!D19&lt;50,60+NILAIRAPORT!AL19,IF(NILAIRAPORT!D19&lt;65,65,IF(NILAIRAPORT!D19&gt;90,NILAIRAPORT!D19,IF(NILAIRAPORT!D19&gt;90,NILAIRAPORT!D19+3)))))=FALSE,NILAIRAPORT!D19,IF(NILAIRAPORT!D19&lt;25,50+NILAIRAPORT!AL19,IF(NILAIRAPORT!D19&lt;50,60+NILAIRAPORT!AL19,IF(NILAIRAPORT!D19&lt;65,65,IF(NILAIRAPORT!D19&gt;90,NILAIRAPORT!D19,IF(NILAIRAPORT!D19&gt;90,NILAIRAPORT!D19+3))))))</f>
        <v>63</v>
      </c>
      <c r="E19" s="3">
        <f>IF(IF(NILAIRAPORT!E19&lt;25,50+NILAIRAPORT!AM19,IF(NILAIRAPORT!E19&lt;50,60+NILAIRAPORT!AM19,IF(NILAIRAPORT!E19&lt;65,65,IF(NILAIRAPORT!E19&gt;90,NILAIRAPORT!E19,IF(NILAIRAPORT!E19&gt;90,NILAIRAPORT!E19+3)))))=FALSE,NILAIRAPORT!E19,IF(NILAIRAPORT!E19&lt;25,50+NILAIRAPORT!AM19,IF(NILAIRAPORT!E19&lt;50,60+NILAIRAPORT!AM19,IF(NILAIRAPORT!E19&lt;65,65,IF(NILAIRAPORT!E19&gt;90,NILAIRAPORT!E19,IF(NILAIRAPORT!E19&gt;90,NILAIRAPORT!E19+3))))))</f>
        <v>74</v>
      </c>
      <c r="F19" s="3">
        <f>IF(IF(NILAIRAPORT!F19&lt;25,47+NILAIRAPORT!AN19,IF(NILAIRAPORT!F19&lt;50,57+NILAIRAPORT!AN19,IF(NILAIRAPORT!F19&lt;60,65,IF(NILAIRAPORT!F19&gt;90,NILAIRAPORT!F19,IF(NILAIRAPORT!F19&gt;90,NILAIRAPORT!F19+3)))))=FALSE,NILAIRAPORT!F19,IF(NILAIRAPORT!F19&lt;25,47+NILAIRAPORT!AN19,IF(NILAIRAPORT!F19&lt;50,57+NILAIRAPORT!AN19,IF(NILAIRAPORT!F19&lt;60,65,IF(NILAIRAPORT!F19&gt;90,NILAIRAPORT!F19,IF(NILAIRAPORT!F19&gt;60,NILAIRAPORT!F19+3))))))</f>
        <v>65</v>
      </c>
      <c r="G19" s="3">
        <f>IF(IF(NILAIRAPORT!G19&lt;65,70,IF(NILAIRAPORT!G19&gt;90,NILAIRAPORT!G19,IF(NILAIRAPORT!G19&gt;90,NILAIRAPORT!G19+3)))=FALSE,NILAIRAPORT!G19,IF(NILAIRAPORT!G19&lt;65,70,IF(NILAIRAPORT!G19&gt;90,NILAIRAPORT!G19,IF(NILAIRAPORT!G19&gt;90,NILAIRAPORT!G19+3))))</f>
        <v>86</v>
      </c>
      <c r="H19" s="3">
        <f>IF(IF(NILAIRAPORT!H19&lt;25,47+NILAIRAPORT!AP19,IF(NILAIRAPORT!H19&lt;50,57+NILAIRAPORT!AP19,IF(NILAIRAPORT!H19&lt;60,65,IF(NILAIRAPORT!H19&gt;90,NILAIRAPORT!H19,IF(NILAIRAPORT!H19&gt;90,NILAIRAPORT!H19+3)))))=FALSE,NILAIRAPORT!H19,IF(NILAIRAPORT!H19&lt;25,47+NILAIRAPORT!AP19,IF(NILAIRAPORT!H19&lt;50,57+NILAIRAPORT!AP19,IF(NILAIRAPORT!H19&lt;60,65,IF(NILAIRAPORT!H19&gt;90,NILAIRAPORT!H19,IF(NILAIRAPORT!H19&gt;60,NILAIRAPORT!H19+3))))))</f>
        <v>66</v>
      </c>
      <c r="I19" s="3">
        <f>IF(IF(NILAIRAPORT!I19&lt;25,50+NILAIRAPORT!AQ19,IF(NILAIRAPORT!I19&lt;50,60+NILAIRAPORT!AQ19,IF(NILAIRAPORT!I19&lt;65,65,IF(NILAIRAPORT!I19&gt;90,NILAIRAPORT!I19,IF(NILAIRAPORT!I19&gt;90,NILAIRAPORT!I19+3)))))=FALSE,NILAIRAPORT!I19,IF(NILAIRAPORT!I19&lt;25,50+NILAIRAPORT!AQ19,IF(NILAIRAPORT!I19&lt;50,60+NILAIRAPORT!AQ19,IF(NILAIRAPORT!I19&lt;65,65,IF(NILAIRAPORT!I19&gt;90,NILAIRAPORT!I19,IF(NILAIRAPORT!I19&gt;90,NILAIRAPORT!I19+3))))))</f>
        <v>69</v>
      </c>
      <c r="J19" s="3">
        <f>IF(IF(NILAIRAPORT!J19&lt;25,50+NILAIRAPORT!AR19,IF(NILAIRAPORT!J19&lt;50,60+NILAIRAPORT!AR19,IF(NILAIRAPORT!J19&lt;65,65,IF(NILAIRAPORT!J19&gt;90,NILAIRAPORT!J19,IF(NILAIRAPORT!J19&gt;90,NILAIRAPORT!J19+3)))))=FALSE,NILAIRAPORT!J19,IF(NILAIRAPORT!J19&lt;25,50+NILAIRAPORT!AR19,IF(NILAIRAPORT!J19&lt;50,60+NILAIRAPORT!AR19,IF(NILAIRAPORT!J19&lt;65,65,IF(NILAIRAPORT!J19&gt;90,NILAIRAPORT!J19,IF(NILAIRAPORT!J19&gt;90,NILAIRAPORT!J19+3))))))</f>
        <v>65</v>
      </c>
      <c r="K19" s="3">
        <f>IF(IF(NILAIRAPORT!K19&lt;25,47+NILAIRAPORT!AS19,IF(NILAIRAPORT!K19&lt;50,57+NILAIRAPORT!AS19,IF(NILAIRAPORT!K19&lt;60,65,IF(NILAIRAPORT!K19&gt;90,NILAIRAPORT!K19,IF(NILAIRAPORT!K19&gt;90,NILAIRAPORT!K19+3)))))=FALSE,NILAIRAPORT!K19,IF(NILAIRAPORT!K19&lt;25,47+NILAIRAPORT!AS19,IF(NILAIRAPORT!K19&lt;50,57+NILAIRAPORT!AS19,IF(NILAIRAPORT!K19&lt;60,65,IF(NILAIRAPORT!K19&gt;90,NILAIRAPORT!K19,IF(NILAIRAPORT!K19&gt;60,NILAIRAPORT!K19+3))))))</f>
        <v>79</v>
      </c>
      <c r="L19" s="3">
        <f>IF(IF(NILAIRAPORT!L19&lt;65,70,IF(NILAIRAPORT!L19&gt;90,NILAIRAPORT!L19,IF(NILAIRAPORT!L19&gt;90,NILAIRAPORT!L19+3)))=FALSE,NILAIRAPORT!L19,IF(NILAIRAPORT!L19&lt;65,70,IF(NILAIRAPORT!L19&gt;90,NILAIRAPORT!L19,IF(NILAIRAPORT!L19&gt;90,NILAIRAPORT!L19+3))))</f>
        <v>70</v>
      </c>
      <c r="M19" s="3">
        <f>IF(IF(NILAIRAPORT!M19&lt;25,47+NILAIRAPORT!AU19,IF(NILAIRAPORT!M19&lt;50,57+NILAIRAPORT!AU19,IF(NILAIRAPORT!M19&lt;60,65,IF(NILAIRAPORT!M19&gt;90,NILAIRAPORT!M19,IF(NILAIRAPORT!M19&gt;90,NILAIRAPORT!M19+3)))))=FALSE,NILAIRAPORT!M19,IF(NILAIRAPORT!M19&lt;25,47+NILAIRAPORT!AU19,IF(NILAIRAPORT!M19&lt;50,57+NILAIRAPORT!AU19,IF(NILAIRAPORT!M19&lt;60,65,IF(NILAIRAPORT!M19&gt;90,NILAIRAPORT!M19,IF(NILAIRAPORT!M19&gt;60,NILAIRAPORT!M19+3))))))</f>
        <v>66</v>
      </c>
      <c r="N19" s="3">
        <f>IF(IF(NILAIRAPORT!N19&lt;25,50+NILAIRAPORT!AV19,IF(NILAIRAPORT!N19&lt;50,60+NILAIRAPORT!AV19,IF(NILAIRAPORT!N19&lt;65,65,IF(NILAIRAPORT!N19&gt;90,NILAIRAPORT!N19,IF(NILAIRAPORT!N19&gt;90,NILAIRAPORT!N19+3)))))=FALSE,NILAIRAPORT!N19,IF(NILAIRAPORT!N19&lt;25,50+NILAIRAPORT!AV19,IF(NILAIRAPORT!N19&lt;50,60+NILAIRAPORT!AV19,IF(NILAIRAPORT!N19&lt;65,65,IF(NILAIRAPORT!N19&gt;90,NILAIRAPORT!N19,IF(NILAIRAPORT!N19&gt;90,NILAIRAPORT!N19+3))))))</f>
        <v>65</v>
      </c>
      <c r="O19" s="3">
        <f>IF(IF(NILAIRAPORT!O19&lt;25,50+NILAIRAPORT!AW19,IF(NILAIRAPORT!O19&lt;50,60+NILAIRAPORT!AW19,IF(NILAIRAPORT!O19&lt;65,65,IF(NILAIRAPORT!O19&gt;90,NILAIRAPORT!O19,IF(NILAIRAPORT!O19&gt;90,NILAIRAPORT!O19+3)))))=FALSE,NILAIRAPORT!O19,IF(NILAIRAPORT!O19&lt;25,50+NILAIRAPORT!AW19,IF(NILAIRAPORT!O19&lt;50,60+NILAIRAPORT!AW19,IF(NILAIRAPORT!O19&lt;65,65,IF(NILAIRAPORT!O19&gt;90,NILAIRAPORT!O19,IF(NILAIRAPORT!O19&gt;90,NILAIRAPORT!O19+3))))))</f>
        <v>58</v>
      </c>
      <c r="P19" s="3">
        <f>IF(IF(NILAIRAPORT!P19&lt;25,47+NILAIRAPORT!AX19,IF(NILAIRAPORT!P19&lt;50,57+NILAIRAPORT!AX19,IF(NILAIRAPORT!P19&lt;60,65,IF(NILAIRAPORT!P19&gt;90,NILAIRAPORT!P19,IF(NILAIRAPORT!P19&gt;90,NILAIRAPORT!P19+3)))))=FALSE,NILAIRAPORT!P19,IF(NILAIRAPORT!P19&lt;25,47+NILAIRAPORT!AX19,IF(NILAIRAPORT!P19&lt;50,57+NILAIRAPORT!AX19,IF(NILAIRAPORT!P19&lt;60,65,IF(NILAIRAPORT!P19&gt;90,NILAIRAPORT!P19,IF(NILAIRAPORT!P19&gt;60,NILAIRAPORT!P19+3))))))</f>
        <v>76</v>
      </c>
      <c r="Q19" s="3">
        <f>IF(IF(NILAIRAPORT!Q19&lt;65,70,IF(NILAIRAPORT!Q19&gt;90,NILAIRAPORT!Q19,IF(NILAIRAPORT!Q19&gt;90,NILAIRAPORT!Q19+3)))=FALSE,NILAIRAPORT!Q19,IF(NILAIRAPORT!Q19&lt;65,70,IF(NILAIRAPORT!Q19&gt;90,NILAIRAPORT!Q19,IF(NILAIRAPORT!Q19&gt;90,NILAIRAPORT!Q19+3))))</f>
        <v>70</v>
      </c>
      <c r="R19" s="3">
        <f>IF(IF(NILAIRAPORT!R19&lt;25,47+NILAIRAPORT!AZ19,IF(NILAIRAPORT!R19&lt;50,57+NILAIRAPORT!AZ19,IF(NILAIRAPORT!R19&lt;60,65,IF(NILAIRAPORT!R19&gt;90,NILAIRAPORT!R19,IF(NILAIRAPORT!R19&gt;90,NILAIRAPORT!R19+3)))))=FALSE,NILAIRAPORT!R19,IF(NILAIRAPORT!R19&lt;25,47+NILAIRAPORT!AZ19,IF(NILAIRAPORT!R19&lt;50,57+NILAIRAPORT!AZ19,IF(NILAIRAPORT!R19&lt;60,65,IF(NILAIRAPORT!R19&gt;90,NILAIRAPORT!R19,IF(NILAIRAPORT!R19&gt;60,NILAIRAPORT!R19+3))))))</f>
        <v>65</v>
      </c>
      <c r="S19" s="3">
        <f>IF(IF(NILAIRAPORT!S19&lt;25,50+NILAIRAPORT!BA19,IF(NILAIRAPORT!S19&lt;50,60+NILAIRAPORT!BA19,IF(NILAIRAPORT!S19&lt;65,65,IF(NILAIRAPORT!S19&gt;90,NILAIRAPORT!S19,IF(NILAIRAPORT!S19&gt;90,NILAIRAPORT!S19+3)))))=FALSE,NILAIRAPORT!S19,IF(NILAIRAPORT!S19&lt;25,50+NILAIRAPORT!BA19,IF(NILAIRAPORT!S19&lt;50,60+NILAIRAPORT!BA19,IF(NILAIRAPORT!S19&lt;65,65,IF(NILAIRAPORT!S19&gt;90,NILAIRAPORT!S19,IF(NILAIRAPORT!S19&gt;90,NILAIRAPORT!S19+3))))))</f>
        <v>65</v>
      </c>
      <c r="T19" s="3">
        <f>IF(IF(NILAIRAPORT!T19&lt;25,50+NILAIRAPORT!BB19,IF(NILAIRAPORT!T19&lt;50,60+NILAIRAPORT!BB19,IF(NILAIRAPORT!T19&lt;65,65,IF(NILAIRAPORT!T19&gt;90,NILAIRAPORT!T19,IF(NILAIRAPORT!T19&gt;90,NILAIRAPORT!T19+3)))))=FALSE,NILAIRAPORT!T19,IF(NILAIRAPORT!T19&lt;25,50+NILAIRAPORT!BB19,IF(NILAIRAPORT!T19&lt;50,60+NILAIRAPORT!BB19,IF(NILAIRAPORT!T19&lt;65,65,IF(NILAIRAPORT!T19&gt;90,NILAIRAPORT!T19,IF(NILAIRAPORT!T19&gt;90,NILAIRAPORT!T19+3))))))</f>
        <v>65</v>
      </c>
      <c r="U19" s="3">
        <f>IF(IF(NILAIRAPORT!U19&lt;25,47+NILAIRAPORT!BC19,IF(NILAIRAPORT!U19&lt;50,57+NILAIRAPORT!BC19,IF(NILAIRAPORT!U19&lt;60,65,IF(NILAIRAPORT!U19&gt;90,NILAIRAPORT!U19,IF(NILAIRAPORT!U19&gt;90,NILAIRAPORT!U19+3)))))=FALSE,NILAIRAPORT!U19,IF(NILAIRAPORT!U19&lt;25,47+NILAIRAPORT!BC19,IF(NILAIRAPORT!U19&lt;50,57+NILAIRAPORT!BC19,IF(NILAIRAPORT!U19&lt;60,65,IF(NILAIRAPORT!U19&gt;90,NILAIRAPORT!U19,IF(NILAIRAPORT!U19&gt;60,NILAIRAPORT!U19+3))))))</f>
        <v>70</v>
      </c>
      <c r="V19" s="3">
        <f>IF(IF(NILAIRAPORT!V19&lt;65,70,IF(NILAIRAPORT!V19&gt;90,NILAIRAPORT!V19,IF(NILAIRAPORT!V19&gt;90,NILAIRAPORT!V19+3)))=FALSE,NILAIRAPORT!V19,IF(NILAIRAPORT!V19&lt;65,70,IF(NILAIRAPORT!V19&gt;90,NILAIRAPORT!V19,IF(NILAIRAPORT!V19&gt;90,NILAIRAPORT!V19+3))))</f>
        <v>70</v>
      </c>
      <c r="W19" s="6">
        <f>IF(NILAIRAPORT!W19&lt;60,60,IF(NILAIRAPORT!W19&gt;60,NILAIRAPORT!W19))</f>
        <v>60</v>
      </c>
      <c r="X19" s="6">
        <f>IF(NILAIRAPORT!X19&lt;60,65,IF(NILAIRAPORT!X19&gt;60,NILAIRAPORT!X19))</f>
        <v>63</v>
      </c>
      <c r="Y19" s="6">
        <f>IF(NILAIRAPORT!Y19&lt;60,65,IF(NILAIRAPORT!Y19&gt;60,NILAIRAPORT!Y19))</f>
        <v>65</v>
      </c>
      <c r="Z19" s="6">
        <f>IF(NILAIRAPORT!Z19&lt;60,65,IF(NILAIRAPORT!Z19&gt;60,NILAIRAPORT!Z19))</f>
        <v>65</v>
      </c>
      <c r="AA19" s="6">
        <f>IF(NILAIRAPORT!AA19&lt;60,65,IF(NILAIRAPORT!AA19&gt;60,NILAIRAPORT!AA19))</f>
        <v>65</v>
      </c>
      <c r="AB19" s="6">
        <f>IF(NILAIRAPORT!AB19&lt;60,65,IF(NILAIRAPORT!AB19&gt;60,NILAIRAPORT!AB19))</f>
        <v>65</v>
      </c>
      <c r="AC19" s="6">
        <f>IF(NILAIRAPORT!AC19&lt;60,65,IF(NILAIRAPORT!AC19&gt;60,NILAIRAPORT!AC19))</f>
        <v>65</v>
      </c>
      <c r="AD19" s="6">
        <f>IF(NILAIRAPORT!AD19&lt;60,60,IF(NILAIRAPORT!AD19&gt;60,NILAIRAPORT!AD19))</f>
        <v>60</v>
      </c>
      <c r="AE19" s="6">
        <f>IF(NILAIRAPORT!AE19&lt;60,60,IF(NILAIRAPORT!AE19&gt;60,NILAIRAPORT!AE19))</f>
        <v>60</v>
      </c>
      <c r="AF19" s="6">
        <f>IF(IF(NILAIRAPORT!AF19&lt;25,47+NILAIRAPORT!BN19,IF(NILAIRAPORT!AF19&lt;50,57+NILAIRAPORT!BN19,IF(NILAIRAPORT!AF19&lt;60,65,IF(NILAIRAPORT!AF19&gt;90,NILAIRAPORT!AF19,IF(NILAIRAPORT!AF19&gt;90,NILAIRAPORT!AF19+3)))))=FALSE,NILAIRAPORT!AF19,IF(NILAIRAPORT!AF19&lt;25,47+NILAIRAPORT!BN19,IF(NILAIRAPORT!AF19&lt;50,57+NILAIRAPORT!BN19,IF(NILAIRAPORT!AF19&lt;60,65,IF(NILAIRAPORT!AF19&gt;90,NILAIRAPORT!AF19,IF(NILAIRAPORT!AF19&gt;60,NILAIRAPORT!AF19+3))))))</f>
        <v>57</v>
      </c>
      <c r="AG19" s="6">
        <f>IF(NILAIRAPORT!AG19&lt;60,60,IF(NILAIRAPORT!AG19&gt;60,NILAIRAPORT!AG19))</f>
        <v>60</v>
      </c>
      <c r="AH19" s="6">
        <f t="shared" si="0"/>
        <v>1820</v>
      </c>
      <c r="AI19" s="6">
        <f t="shared" si="1"/>
        <v>5</v>
      </c>
    </row>
    <row r="20" spans="1:35" x14ac:dyDescent="0.25">
      <c r="A20" s="4">
        <v>16</v>
      </c>
      <c r="B20" s="5"/>
      <c r="C20" s="3">
        <f>IF(IF(NILAIRAPORT!C20&lt;25,47+NILAIRAPORT!AK20,IF(NILAIRAPORT!C20&lt;50,57+NILAIRAPORT!AK20,IF(NILAIRAPORT!C20&lt;60,65,IF(NILAIRAPORT!C20&gt;90,NILAIRAPORT!C20,IF(NILAIRAPORT!C20&gt;90,NILAIRAPORT!C20+3)))))=FALSE,NILAIRAPORT!C20,IF(NILAIRAPORT!C20&lt;25,47+NILAIRAPORT!AK20,IF(NILAIRAPORT!C20&lt;50,57+NILAIRAPORT!AK20,IF(NILAIRAPORT!C20&lt;60,65,IF(NILAIRAPORT!C20&gt;90,NILAIRAPORT!C20,IF(NILAIRAPORT!C20&gt;60,NILAIRAPORT!C20+3))))))</f>
        <v>71</v>
      </c>
      <c r="D20" s="3">
        <f>IF(IF(NILAIRAPORT!D20&lt;25,50+NILAIRAPORT!AL20,IF(NILAIRAPORT!D20&lt;50,60+NILAIRAPORT!AL20,IF(NILAIRAPORT!D20&lt;65,65,IF(NILAIRAPORT!D20&gt;90,NILAIRAPORT!D20,IF(NILAIRAPORT!D20&gt;90,NILAIRAPORT!D20+3)))))=FALSE,NILAIRAPORT!D20,IF(NILAIRAPORT!D20&lt;25,50+NILAIRAPORT!AL20,IF(NILAIRAPORT!D20&lt;50,60+NILAIRAPORT!AL20,IF(NILAIRAPORT!D20&lt;65,65,IF(NILAIRAPORT!D20&gt;90,NILAIRAPORT!D20,IF(NILAIRAPORT!D20&gt;90,NILAIRAPORT!D20+3))))))</f>
        <v>60</v>
      </c>
      <c r="E20" s="3">
        <f>IF(IF(NILAIRAPORT!E20&lt;25,50+NILAIRAPORT!AM20,IF(NILAIRAPORT!E20&lt;50,60+NILAIRAPORT!AM20,IF(NILAIRAPORT!E20&lt;65,65,IF(NILAIRAPORT!E20&gt;90,NILAIRAPORT!E20,IF(NILAIRAPORT!E20&gt;90,NILAIRAPORT!E20+3)))))=FALSE,NILAIRAPORT!E20,IF(NILAIRAPORT!E20&lt;25,50+NILAIRAPORT!AM20,IF(NILAIRAPORT!E20&lt;50,60+NILAIRAPORT!AM20,IF(NILAIRAPORT!E20&lt;65,65,IF(NILAIRAPORT!E20&gt;90,NILAIRAPORT!E20,IF(NILAIRAPORT!E20&gt;90,NILAIRAPORT!E20+3))))))</f>
        <v>66</v>
      </c>
      <c r="F20" s="3">
        <f>IF(IF(NILAIRAPORT!F20&lt;25,47+NILAIRAPORT!AN20,IF(NILAIRAPORT!F20&lt;50,57+NILAIRAPORT!AN20,IF(NILAIRAPORT!F20&lt;60,65,IF(NILAIRAPORT!F20&gt;90,NILAIRAPORT!F20,IF(NILAIRAPORT!F20&gt;90,NILAIRAPORT!F20+3)))))=FALSE,NILAIRAPORT!F20,IF(NILAIRAPORT!F20&lt;25,47+NILAIRAPORT!AN20,IF(NILAIRAPORT!F20&lt;50,57+NILAIRAPORT!AN20,IF(NILAIRAPORT!F20&lt;60,65,IF(NILAIRAPORT!F20&gt;90,NILAIRAPORT!F20,IF(NILAIRAPORT!F20&gt;60,NILAIRAPORT!F20+3))))))</f>
        <v>66</v>
      </c>
      <c r="G20" s="3">
        <f>IF(IF(NILAIRAPORT!G20&lt;65,70,IF(NILAIRAPORT!G20&gt;90,NILAIRAPORT!G20,IF(NILAIRAPORT!G20&gt;90,NILAIRAPORT!G20+3)))=FALSE,NILAIRAPORT!G20,IF(NILAIRAPORT!G20&lt;65,70,IF(NILAIRAPORT!G20&gt;90,NILAIRAPORT!G20,IF(NILAIRAPORT!G20&gt;90,NILAIRAPORT!G20+3))))</f>
        <v>85</v>
      </c>
      <c r="H20" s="3">
        <f>IF(IF(NILAIRAPORT!H20&lt;25,47+NILAIRAPORT!AP20,IF(NILAIRAPORT!H20&lt;50,57+NILAIRAPORT!AP20,IF(NILAIRAPORT!H20&lt;60,65,IF(NILAIRAPORT!H20&gt;90,NILAIRAPORT!H20,IF(NILAIRAPORT!H20&gt;90,NILAIRAPORT!H20+3)))))=FALSE,NILAIRAPORT!H20,IF(NILAIRAPORT!H20&lt;25,47+NILAIRAPORT!AP20,IF(NILAIRAPORT!H20&lt;50,57+NILAIRAPORT!AP20,IF(NILAIRAPORT!H20&lt;60,65,IF(NILAIRAPORT!H20&gt;90,NILAIRAPORT!H20,IF(NILAIRAPORT!H20&gt;60,NILAIRAPORT!H20+3))))))</f>
        <v>58</v>
      </c>
      <c r="I20" s="3">
        <f>IF(IF(NILAIRAPORT!I20&lt;25,50+NILAIRAPORT!AQ20,IF(NILAIRAPORT!I20&lt;50,60+NILAIRAPORT!AQ20,IF(NILAIRAPORT!I20&lt;65,65,IF(NILAIRAPORT!I20&gt;90,NILAIRAPORT!I20,IF(NILAIRAPORT!I20&gt;90,NILAIRAPORT!I20+3)))))=FALSE,NILAIRAPORT!I20,IF(NILAIRAPORT!I20&lt;25,50+NILAIRAPORT!AQ20,IF(NILAIRAPORT!I20&lt;50,60+NILAIRAPORT!AQ20,IF(NILAIRAPORT!I20&lt;65,65,IF(NILAIRAPORT!I20&gt;90,NILAIRAPORT!I20,IF(NILAIRAPORT!I20&gt;90,NILAIRAPORT!I20+3))))))</f>
        <v>51</v>
      </c>
      <c r="J20" s="3">
        <f>IF(IF(NILAIRAPORT!J20&lt;25,50+NILAIRAPORT!AR20,IF(NILAIRAPORT!J20&lt;50,60+NILAIRAPORT!AR20,IF(NILAIRAPORT!J20&lt;65,65,IF(NILAIRAPORT!J20&gt;90,NILAIRAPORT!J20,IF(NILAIRAPORT!J20&gt;90,NILAIRAPORT!J20+3)))))=FALSE,NILAIRAPORT!J20,IF(NILAIRAPORT!J20&lt;25,50+NILAIRAPORT!AR20,IF(NILAIRAPORT!J20&lt;50,60+NILAIRAPORT!AR20,IF(NILAIRAPORT!J20&lt;65,65,IF(NILAIRAPORT!J20&gt;90,NILAIRAPORT!J20,IF(NILAIRAPORT!J20&gt;90,NILAIRAPORT!J20+3))))))</f>
        <v>54</v>
      </c>
      <c r="K20" s="3">
        <f>IF(IF(NILAIRAPORT!K20&lt;25,47+NILAIRAPORT!AS20,IF(NILAIRAPORT!K20&lt;50,57+NILAIRAPORT!AS20,IF(NILAIRAPORT!K20&lt;60,65,IF(NILAIRAPORT!K20&gt;90,NILAIRAPORT!K20,IF(NILAIRAPORT!K20&gt;90,NILAIRAPORT!K20+3)))))=FALSE,NILAIRAPORT!K20,IF(NILAIRAPORT!K20&lt;25,47+NILAIRAPORT!AS20,IF(NILAIRAPORT!K20&lt;50,57+NILAIRAPORT!AS20,IF(NILAIRAPORT!K20&lt;60,65,IF(NILAIRAPORT!K20&gt;90,NILAIRAPORT!K20,IF(NILAIRAPORT!K20&gt;60,NILAIRAPORT!K20+3))))))</f>
        <v>51</v>
      </c>
      <c r="L20" s="3">
        <f>IF(IF(NILAIRAPORT!L20&lt;65,70,IF(NILAIRAPORT!L20&gt;90,NILAIRAPORT!L20,IF(NILAIRAPORT!L20&gt;90,NILAIRAPORT!L20+3)))=FALSE,NILAIRAPORT!L20,IF(NILAIRAPORT!L20&lt;65,70,IF(NILAIRAPORT!L20&gt;90,NILAIRAPORT!L20,IF(NILAIRAPORT!L20&gt;90,NILAIRAPORT!L20+3))))</f>
        <v>70</v>
      </c>
      <c r="M20" s="3">
        <f>IF(IF(NILAIRAPORT!M20&lt;25,47+NILAIRAPORT!AU20,IF(NILAIRAPORT!M20&lt;50,57+NILAIRAPORT!AU20,IF(NILAIRAPORT!M20&lt;60,65,IF(NILAIRAPORT!M20&gt;90,NILAIRAPORT!M20,IF(NILAIRAPORT!M20&gt;90,NILAIRAPORT!M20+3)))))=FALSE,NILAIRAPORT!M20,IF(NILAIRAPORT!M20&lt;25,47+NILAIRAPORT!AU20,IF(NILAIRAPORT!M20&lt;50,57+NILAIRAPORT!AU20,IF(NILAIRAPORT!M20&lt;60,65,IF(NILAIRAPORT!M20&gt;90,NILAIRAPORT!M20,IF(NILAIRAPORT!M20&gt;60,NILAIRAPORT!M20+3))))))</f>
        <v>66</v>
      </c>
      <c r="N20" s="3">
        <f>IF(IF(NILAIRAPORT!N20&lt;25,50+NILAIRAPORT!AV20,IF(NILAIRAPORT!N20&lt;50,60+NILAIRAPORT!AV20,IF(NILAIRAPORT!N20&lt;65,65,IF(NILAIRAPORT!N20&gt;90,NILAIRAPORT!N20,IF(NILAIRAPORT!N20&gt;90,NILAIRAPORT!N20+3)))))=FALSE,NILAIRAPORT!N20,IF(NILAIRAPORT!N20&lt;25,50+NILAIRAPORT!AV20,IF(NILAIRAPORT!N20&lt;50,60+NILAIRAPORT!AV20,IF(NILAIRAPORT!N20&lt;65,65,IF(NILAIRAPORT!N20&gt;90,NILAIRAPORT!N20,IF(NILAIRAPORT!N20&gt;90,NILAIRAPORT!N20+3))))))</f>
        <v>50</v>
      </c>
      <c r="O20" s="3">
        <f>IF(IF(NILAIRAPORT!O20&lt;25,50+NILAIRAPORT!AW20,IF(NILAIRAPORT!O20&lt;50,60+NILAIRAPORT!AW20,IF(NILAIRAPORT!O20&lt;65,65,IF(NILAIRAPORT!O20&gt;90,NILAIRAPORT!O20,IF(NILAIRAPORT!O20&gt;90,NILAIRAPORT!O20+3)))))=FALSE,NILAIRAPORT!O20,IF(NILAIRAPORT!O20&lt;25,50+NILAIRAPORT!AW20,IF(NILAIRAPORT!O20&lt;50,60+NILAIRAPORT!AW20,IF(NILAIRAPORT!O20&lt;65,65,IF(NILAIRAPORT!O20&gt;90,NILAIRAPORT!O20,IF(NILAIRAPORT!O20&gt;90,NILAIRAPORT!O20+3))))))</f>
        <v>62</v>
      </c>
      <c r="P20" s="3">
        <f>IF(IF(NILAIRAPORT!P20&lt;25,47+NILAIRAPORT!AX20,IF(NILAIRAPORT!P20&lt;50,57+NILAIRAPORT!AX20,IF(NILAIRAPORT!P20&lt;60,65,IF(NILAIRAPORT!P20&gt;90,NILAIRAPORT!P20,IF(NILAIRAPORT!P20&gt;90,NILAIRAPORT!P20+3)))))=FALSE,NILAIRAPORT!P20,IF(NILAIRAPORT!P20&lt;25,47+NILAIRAPORT!AX20,IF(NILAIRAPORT!P20&lt;50,57+NILAIRAPORT!AX20,IF(NILAIRAPORT!P20&lt;60,65,IF(NILAIRAPORT!P20&gt;90,NILAIRAPORT!P20,IF(NILAIRAPORT!P20&gt;60,NILAIRAPORT!P20+3))))))</f>
        <v>65</v>
      </c>
      <c r="Q20" s="3">
        <f>IF(IF(NILAIRAPORT!Q20&lt;65,70,IF(NILAIRAPORT!Q20&gt;90,NILAIRAPORT!Q20,IF(NILAIRAPORT!Q20&gt;90,NILAIRAPORT!Q20+3)))=FALSE,NILAIRAPORT!Q20,IF(NILAIRAPORT!Q20&lt;65,70,IF(NILAIRAPORT!Q20&gt;90,NILAIRAPORT!Q20,IF(NILAIRAPORT!Q20&gt;90,NILAIRAPORT!Q20+3))))</f>
        <v>70</v>
      </c>
      <c r="R20" s="3">
        <f>IF(IF(NILAIRAPORT!R20&lt;25,47+NILAIRAPORT!AZ20,IF(NILAIRAPORT!R20&lt;50,57+NILAIRAPORT!AZ20,IF(NILAIRAPORT!R20&lt;60,65,IF(NILAIRAPORT!R20&gt;90,NILAIRAPORT!R20,IF(NILAIRAPORT!R20&gt;90,NILAIRAPORT!R20+3)))))=FALSE,NILAIRAPORT!R20,IF(NILAIRAPORT!R20&lt;25,47+NILAIRAPORT!AZ20,IF(NILAIRAPORT!R20&lt;50,57+NILAIRAPORT!AZ20,IF(NILAIRAPORT!R20&lt;60,65,IF(NILAIRAPORT!R20&gt;90,NILAIRAPORT!R20,IF(NILAIRAPORT!R20&gt;60,NILAIRAPORT!R20+3))))))</f>
        <v>61</v>
      </c>
      <c r="S20" s="3">
        <f>IF(IF(NILAIRAPORT!S20&lt;25,50+NILAIRAPORT!BA20,IF(NILAIRAPORT!S20&lt;50,60+NILAIRAPORT!BA20,IF(NILAIRAPORT!S20&lt;65,65,IF(NILAIRAPORT!S20&gt;90,NILAIRAPORT!S20,IF(NILAIRAPORT!S20&gt;90,NILAIRAPORT!S20+3)))))=FALSE,NILAIRAPORT!S20,IF(NILAIRAPORT!S20&lt;25,50+NILAIRAPORT!BA20,IF(NILAIRAPORT!S20&lt;50,60+NILAIRAPORT!BA20,IF(NILAIRAPORT!S20&lt;65,65,IF(NILAIRAPORT!S20&gt;90,NILAIRAPORT!S20,IF(NILAIRAPORT!S20&gt;90,NILAIRAPORT!S20+3))))))</f>
        <v>53</v>
      </c>
      <c r="T20" s="3">
        <f>IF(IF(NILAIRAPORT!T20&lt;25,50+NILAIRAPORT!BB20,IF(NILAIRAPORT!T20&lt;50,60+NILAIRAPORT!BB20,IF(NILAIRAPORT!T20&lt;65,65,IF(NILAIRAPORT!T20&gt;90,NILAIRAPORT!T20,IF(NILAIRAPORT!T20&gt;90,NILAIRAPORT!T20+3)))))=FALSE,NILAIRAPORT!T20,IF(NILAIRAPORT!T20&lt;25,50+NILAIRAPORT!BB20,IF(NILAIRAPORT!T20&lt;50,60+NILAIRAPORT!BB20,IF(NILAIRAPORT!T20&lt;65,65,IF(NILAIRAPORT!T20&gt;90,NILAIRAPORT!T20,IF(NILAIRAPORT!T20&gt;90,NILAIRAPORT!T20+3))))))</f>
        <v>62</v>
      </c>
      <c r="U20" s="3">
        <f>IF(IF(NILAIRAPORT!U20&lt;25,47+NILAIRAPORT!BC20,IF(NILAIRAPORT!U20&lt;50,57+NILAIRAPORT!BC20,IF(NILAIRAPORT!U20&lt;60,65,IF(NILAIRAPORT!U20&gt;90,NILAIRAPORT!U20,IF(NILAIRAPORT!U20&gt;90,NILAIRAPORT!U20+3)))))=FALSE,NILAIRAPORT!U20,IF(NILAIRAPORT!U20&lt;25,47+NILAIRAPORT!BC20,IF(NILAIRAPORT!U20&lt;50,57+NILAIRAPORT!BC20,IF(NILAIRAPORT!U20&lt;60,65,IF(NILAIRAPORT!U20&gt;90,NILAIRAPORT!U20,IF(NILAIRAPORT!U20&gt;60,NILAIRAPORT!U20+3))))))</f>
        <v>64</v>
      </c>
      <c r="V20" s="3">
        <f>IF(IF(NILAIRAPORT!V20&lt;65,70,IF(NILAIRAPORT!V20&gt;90,NILAIRAPORT!V20,IF(NILAIRAPORT!V20&gt;90,NILAIRAPORT!V20+3)))=FALSE,NILAIRAPORT!V20,IF(NILAIRAPORT!V20&lt;65,70,IF(NILAIRAPORT!V20&gt;90,NILAIRAPORT!V20,IF(NILAIRAPORT!V20&gt;90,NILAIRAPORT!V20+3))))</f>
        <v>70</v>
      </c>
      <c r="W20" s="6">
        <f>IF(NILAIRAPORT!W20&lt;60,60,IF(NILAIRAPORT!W20&gt;60,NILAIRAPORT!W20))</f>
        <v>60</v>
      </c>
      <c r="X20" s="6">
        <f>IF(NILAIRAPORT!X20&lt;60,65,IF(NILAIRAPORT!X20&gt;60,NILAIRAPORT!X20))</f>
        <v>65</v>
      </c>
      <c r="Y20" s="6">
        <f>IF(NILAIRAPORT!Y20&lt;60,65,IF(NILAIRAPORT!Y20&gt;60,NILAIRAPORT!Y20))</f>
        <v>65</v>
      </c>
      <c r="Z20" s="6">
        <f>IF(NILAIRAPORT!Z20&lt;60,65,IF(NILAIRAPORT!Z20&gt;60,NILAIRAPORT!Z20))</f>
        <v>65</v>
      </c>
      <c r="AA20" s="6">
        <f>IF(NILAIRAPORT!AA20&lt;60,65,IF(NILAIRAPORT!AA20&gt;60,NILAIRAPORT!AA20))</f>
        <v>65</v>
      </c>
      <c r="AB20" s="6">
        <f>IF(NILAIRAPORT!AB20&lt;60,65,IF(NILAIRAPORT!AB20&gt;60,NILAIRAPORT!AB20))</f>
        <v>65</v>
      </c>
      <c r="AC20" s="6">
        <f>IF(NILAIRAPORT!AC20&lt;60,65,IF(NILAIRAPORT!AC20&gt;60,NILAIRAPORT!AC20))</f>
        <v>65</v>
      </c>
      <c r="AD20" s="6">
        <f>IF(NILAIRAPORT!AD20&lt;60,60,IF(NILAIRAPORT!AD20&gt;60,NILAIRAPORT!AD20))</f>
        <v>60</v>
      </c>
      <c r="AE20" s="6">
        <f>IF(NILAIRAPORT!AE20&lt;60,60,IF(NILAIRAPORT!AE20&gt;60,NILAIRAPORT!AE20))</f>
        <v>60</v>
      </c>
      <c r="AF20" s="6">
        <f>IF(IF(NILAIRAPORT!AF20&lt;25,47+NILAIRAPORT!BN20,IF(NILAIRAPORT!AF20&lt;50,57+NILAIRAPORT!BN20,IF(NILAIRAPORT!AF20&lt;60,65,IF(NILAIRAPORT!AF20&gt;90,NILAIRAPORT!AF20,IF(NILAIRAPORT!AF20&gt;90,NILAIRAPORT!AF20+3)))))=FALSE,NILAIRAPORT!AF20,IF(NILAIRAPORT!AF20&lt;25,47+NILAIRAPORT!BN20,IF(NILAIRAPORT!AF20&lt;50,57+NILAIRAPORT!BN20,IF(NILAIRAPORT!AF20&lt;60,65,IF(NILAIRAPORT!AF20&gt;90,NILAIRAPORT!AF20,IF(NILAIRAPORT!AF20&gt;60,NILAIRAPORT!AF20+3))))))</f>
        <v>57</v>
      </c>
      <c r="AG20" s="6">
        <f>IF(NILAIRAPORT!AG20&lt;60,60,IF(NILAIRAPORT!AG20&gt;60,NILAIRAPORT!AG20))</f>
        <v>60</v>
      </c>
      <c r="AH20" s="6">
        <f t="shared" si="0"/>
        <v>1705</v>
      </c>
      <c r="AI20" s="6">
        <f t="shared" si="1"/>
        <v>22</v>
      </c>
    </row>
    <row r="21" spans="1:35" x14ac:dyDescent="0.25">
      <c r="A21" s="3">
        <v>17</v>
      </c>
      <c r="B21" s="2"/>
      <c r="C21" s="3">
        <f>IF(IF(NILAIRAPORT!C21&lt;25,47+NILAIRAPORT!AK21,IF(NILAIRAPORT!C21&lt;50,57+NILAIRAPORT!AK21,IF(NILAIRAPORT!C21&lt;60,65,IF(NILAIRAPORT!C21&gt;90,NILAIRAPORT!C21,IF(NILAIRAPORT!C21&gt;90,NILAIRAPORT!C21+3)))))=FALSE,NILAIRAPORT!C21,IF(NILAIRAPORT!C21&lt;25,47+NILAIRAPORT!AK21,IF(NILAIRAPORT!C21&lt;50,57+NILAIRAPORT!AK21,IF(NILAIRAPORT!C21&lt;60,65,IF(NILAIRAPORT!C21&gt;90,NILAIRAPORT!C21,IF(NILAIRAPORT!C21&gt;60,NILAIRAPORT!C21+3))))))</f>
        <v>61</v>
      </c>
      <c r="D21" s="3">
        <f>IF(IF(NILAIRAPORT!D21&lt;25,50+NILAIRAPORT!AL21,IF(NILAIRAPORT!D21&lt;50,60+NILAIRAPORT!AL21,IF(NILAIRAPORT!D21&lt;65,65,IF(NILAIRAPORT!D21&gt;90,NILAIRAPORT!D21,IF(NILAIRAPORT!D21&gt;90,NILAIRAPORT!D21+3)))))=FALSE,NILAIRAPORT!D21,IF(NILAIRAPORT!D21&lt;25,50+NILAIRAPORT!AL21,IF(NILAIRAPORT!D21&lt;50,60+NILAIRAPORT!AL21,IF(NILAIRAPORT!D21&lt;65,65,IF(NILAIRAPORT!D21&gt;90,NILAIRAPORT!D21,IF(NILAIRAPORT!D21&gt;90,NILAIRAPORT!D21+3))))))</f>
        <v>68</v>
      </c>
      <c r="E21" s="3">
        <f>IF(IF(NILAIRAPORT!E21&lt;25,50+NILAIRAPORT!AM21,IF(NILAIRAPORT!E21&lt;50,60+NILAIRAPORT!AM21,IF(NILAIRAPORT!E21&lt;65,65,IF(NILAIRAPORT!E21&gt;90,NILAIRAPORT!E21,IF(NILAIRAPORT!E21&gt;90,NILAIRAPORT!E21+3)))))=FALSE,NILAIRAPORT!E21,IF(NILAIRAPORT!E21&lt;25,50+NILAIRAPORT!AM21,IF(NILAIRAPORT!E21&lt;50,60+NILAIRAPORT!AM21,IF(NILAIRAPORT!E21&lt;65,65,IF(NILAIRAPORT!E21&gt;90,NILAIRAPORT!E21,IF(NILAIRAPORT!E21&gt;90,NILAIRAPORT!E21+3))))))</f>
        <v>68</v>
      </c>
      <c r="F21" s="3">
        <f>IF(IF(NILAIRAPORT!F21&lt;25,47+NILAIRAPORT!AN21,IF(NILAIRAPORT!F21&lt;50,57+NILAIRAPORT!AN21,IF(NILAIRAPORT!F21&lt;60,65,IF(NILAIRAPORT!F21&gt;90,NILAIRAPORT!F21,IF(NILAIRAPORT!F21&gt;90,NILAIRAPORT!F21+3)))))=FALSE,NILAIRAPORT!F21,IF(NILAIRAPORT!F21&lt;25,47+NILAIRAPORT!AN21,IF(NILAIRAPORT!F21&lt;50,57+NILAIRAPORT!AN21,IF(NILAIRAPORT!F21&lt;60,65,IF(NILAIRAPORT!F21&gt;90,NILAIRAPORT!F21,IF(NILAIRAPORT!F21&gt;60,NILAIRAPORT!F21+3))))))</f>
        <v>63</v>
      </c>
      <c r="G21" s="3">
        <f>IF(IF(NILAIRAPORT!G21&lt;65,70,IF(NILAIRAPORT!G21&gt;90,NILAIRAPORT!G21,IF(NILAIRAPORT!G21&gt;90,NILAIRAPORT!G21+3)))=FALSE,NILAIRAPORT!G21,IF(NILAIRAPORT!G21&lt;65,70,IF(NILAIRAPORT!G21&gt;90,NILAIRAPORT!G21,IF(NILAIRAPORT!G21&gt;90,NILAIRAPORT!G21+3))))</f>
        <v>70</v>
      </c>
      <c r="H21" s="3">
        <f>IF(IF(NILAIRAPORT!H21&lt;25,47+NILAIRAPORT!AP21,IF(NILAIRAPORT!H21&lt;50,57+NILAIRAPORT!AP21,IF(NILAIRAPORT!H21&lt;60,65,IF(NILAIRAPORT!H21&gt;90,NILAIRAPORT!H21,IF(NILAIRAPORT!H21&gt;90,NILAIRAPORT!H21+3)))))=FALSE,NILAIRAPORT!H21,IF(NILAIRAPORT!H21&lt;25,47+NILAIRAPORT!AP21,IF(NILAIRAPORT!H21&lt;50,57+NILAIRAPORT!AP21,IF(NILAIRAPORT!H21&lt;60,65,IF(NILAIRAPORT!H21&gt;90,NILAIRAPORT!H21,IF(NILAIRAPORT!H21&gt;60,NILAIRAPORT!H21+3))))))</f>
        <v>66</v>
      </c>
      <c r="I21" s="3">
        <f>IF(IF(NILAIRAPORT!I21&lt;25,50+NILAIRAPORT!AQ21,IF(NILAIRAPORT!I21&lt;50,60+NILAIRAPORT!AQ21,IF(NILAIRAPORT!I21&lt;65,65,IF(NILAIRAPORT!I21&gt;90,NILAIRAPORT!I21,IF(NILAIRAPORT!I21&gt;90,NILAIRAPORT!I21+3)))))=FALSE,NILAIRAPORT!I21,IF(NILAIRAPORT!I21&lt;25,50+NILAIRAPORT!AQ21,IF(NILAIRAPORT!I21&lt;50,60+NILAIRAPORT!AQ21,IF(NILAIRAPORT!I21&lt;65,65,IF(NILAIRAPORT!I21&gt;90,NILAIRAPORT!I21,IF(NILAIRAPORT!I21&gt;90,NILAIRAPORT!I21+3))))))</f>
        <v>65</v>
      </c>
      <c r="J21" s="3">
        <f>IF(IF(NILAIRAPORT!J21&lt;25,50+NILAIRAPORT!AR21,IF(NILAIRAPORT!J21&lt;50,60+NILAIRAPORT!AR21,IF(NILAIRAPORT!J21&lt;65,65,IF(NILAIRAPORT!J21&gt;90,NILAIRAPORT!J21,IF(NILAIRAPORT!J21&gt;90,NILAIRAPORT!J21+3)))))=FALSE,NILAIRAPORT!J21,IF(NILAIRAPORT!J21&lt;25,50+NILAIRAPORT!AR21,IF(NILAIRAPORT!J21&lt;50,60+NILAIRAPORT!AR21,IF(NILAIRAPORT!J21&lt;65,65,IF(NILAIRAPORT!J21&gt;90,NILAIRAPORT!J21,IF(NILAIRAPORT!J21&gt;90,NILAIRAPORT!J21+3))))))</f>
        <v>68</v>
      </c>
      <c r="K21" s="3">
        <f>IF(IF(NILAIRAPORT!K21&lt;25,47+NILAIRAPORT!AS21,IF(NILAIRAPORT!K21&lt;50,57+NILAIRAPORT!AS21,IF(NILAIRAPORT!K21&lt;60,65,IF(NILAIRAPORT!K21&gt;90,NILAIRAPORT!K21,IF(NILAIRAPORT!K21&gt;90,NILAIRAPORT!K21+3)))))=FALSE,NILAIRAPORT!K21,IF(NILAIRAPORT!K21&lt;25,47+NILAIRAPORT!AS21,IF(NILAIRAPORT!K21&lt;50,57+NILAIRAPORT!AS21,IF(NILAIRAPORT!K21&lt;60,65,IF(NILAIRAPORT!K21&gt;90,NILAIRAPORT!K21,IF(NILAIRAPORT!K21&gt;60,NILAIRAPORT!K21+3))))))</f>
        <v>51</v>
      </c>
      <c r="L21" s="3">
        <f>IF(IF(NILAIRAPORT!L21&lt;65,70,IF(NILAIRAPORT!L21&gt;90,NILAIRAPORT!L21,IF(NILAIRAPORT!L21&gt;90,NILAIRAPORT!L21+3)))=FALSE,NILAIRAPORT!L21,IF(NILAIRAPORT!L21&lt;65,70,IF(NILAIRAPORT!L21&gt;90,NILAIRAPORT!L21,IF(NILAIRAPORT!L21&gt;90,NILAIRAPORT!L21+3))))</f>
        <v>70</v>
      </c>
      <c r="M21" s="3">
        <f>IF(IF(NILAIRAPORT!M21&lt;25,47+NILAIRAPORT!AU21,IF(NILAIRAPORT!M21&lt;50,57+NILAIRAPORT!AU21,IF(NILAIRAPORT!M21&lt;60,65,IF(NILAIRAPORT!M21&gt;90,NILAIRAPORT!M21,IF(NILAIRAPORT!M21&gt;90,NILAIRAPORT!M21+3)))))=FALSE,NILAIRAPORT!M21,IF(NILAIRAPORT!M21&lt;25,47+NILAIRAPORT!AU21,IF(NILAIRAPORT!M21&lt;50,57+NILAIRAPORT!AU21,IF(NILAIRAPORT!M21&lt;60,65,IF(NILAIRAPORT!M21&gt;90,NILAIRAPORT!M21,IF(NILAIRAPORT!M21&gt;60,NILAIRAPORT!M21+3))))))</f>
        <v>57</v>
      </c>
      <c r="N21" s="3">
        <f>IF(IF(NILAIRAPORT!N21&lt;25,50+NILAIRAPORT!AV21,IF(NILAIRAPORT!N21&lt;50,60+NILAIRAPORT!AV21,IF(NILAIRAPORT!N21&lt;65,65,IF(NILAIRAPORT!N21&gt;90,NILAIRAPORT!N21,IF(NILAIRAPORT!N21&gt;90,NILAIRAPORT!N21+3)))))=FALSE,NILAIRAPORT!N21,IF(NILAIRAPORT!N21&lt;25,50+NILAIRAPORT!AV21,IF(NILAIRAPORT!N21&lt;50,60+NILAIRAPORT!AV21,IF(NILAIRAPORT!N21&lt;65,65,IF(NILAIRAPORT!N21&gt;90,NILAIRAPORT!N21,IF(NILAIRAPORT!N21&gt;90,NILAIRAPORT!N21+3))))))</f>
        <v>53</v>
      </c>
      <c r="O21" s="3">
        <f>IF(IF(NILAIRAPORT!O21&lt;25,50+NILAIRAPORT!AW21,IF(NILAIRAPORT!O21&lt;50,60+NILAIRAPORT!AW21,IF(NILAIRAPORT!O21&lt;65,65,IF(NILAIRAPORT!O21&gt;90,NILAIRAPORT!O21,IF(NILAIRAPORT!O21&gt;90,NILAIRAPORT!O21+3)))))=FALSE,NILAIRAPORT!O21,IF(NILAIRAPORT!O21&lt;25,50+NILAIRAPORT!AW21,IF(NILAIRAPORT!O21&lt;50,60+NILAIRAPORT!AW21,IF(NILAIRAPORT!O21&lt;65,65,IF(NILAIRAPORT!O21&gt;90,NILAIRAPORT!O21,IF(NILAIRAPORT!O21&gt;90,NILAIRAPORT!O21+3))))))</f>
        <v>57</v>
      </c>
      <c r="P21" s="3">
        <f>IF(IF(NILAIRAPORT!P21&lt;25,47+NILAIRAPORT!AX21,IF(NILAIRAPORT!P21&lt;50,57+NILAIRAPORT!AX21,IF(NILAIRAPORT!P21&lt;60,65,IF(NILAIRAPORT!P21&gt;90,NILAIRAPORT!P21,IF(NILAIRAPORT!P21&gt;90,NILAIRAPORT!P21+3)))))=FALSE,NILAIRAPORT!P21,IF(NILAIRAPORT!P21&lt;25,47+NILAIRAPORT!AX21,IF(NILAIRAPORT!P21&lt;50,57+NILAIRAPORT!AX21,IF(NILAIRAPORT!P21&lt;60,65,IF(NILAIRAPORT!P21&gt;90,NILAIRAPORT!P21,IF(NILAIRAPORT!P21&gt;60,NILAIRAPORT!P21+3))))))</f>
        <v>57</v>
      </c>
      <c r="Q21" s="3">
        <f>IF(IF(NILAIRAPORT!Q21&lt;65,70,IF(NILAIRAPORT!Q21&gt;90,NILAIRAPORT!Q21,IF(NILAIRAPORT!Q21&gt;90,NILAIRAPORT!Q21+3)))=FALSE,NILAIRAPORT!Q21,IF(NILAIRAPORT!Q21&lt;65,70,IF(NILAIRAPORT!Q21&gt;90,NILAIRAPORT!Q21,IF(NILAIRAPORT!Q21&gt;90,NILAIRAPORT!Q21+3))))</f>
        <v>70</v>
      </c>
      <c r="R21" s="3">
        <f>IF(IF(NILAIRAPORT!R21&lt;25,47+NILAIRAPORT!AZ21,IF(NILAIRAPORT!R21&lt;50,57+NILAIRAPORT!AZ21,IF(NILAIRAPORT!R21&lt;60,65,IF(NILAIRAPORT!R21&gt;90,NILAIRAPORT!R21,IF(NILAIRAPORT!R21&gt;90,NILAIRAPORT!R21+3)))))=FALSE,NILAIRAPORT!R21,IF(NILAIRAPORT!R21&lt;25,47+NILAIRAPORT!AZ21,IF(NILAIRAPORT!R21&lt;50,57+NILAIRAPORT!AZ21,IF(NILAIRAPORT!R21&lt;60,65,IF(NILAIRAPORT!R21&gt;90,NILAIRAPORT!R21,IF(NILAIRAPORT!R21&gt;60,NILAIRAPORT!R21+3))))))</f>
        <v>57</v>
      </c>
      <c r="S21" s="3">
        <f>IF(IF(NILAIRAPORT!S21&lt;25,50+NILAIRAPORT!BA21,IF(NILAIRAPORT!S21&lt;50,60+NILAIRAPORT!BA21,IF(NILAIRAPORT!S21&lt;65,65,IF(NILAIRAPORT!S21&gt;90,NILAIRAPORT!S21,IF(NILAIRAPORT!S21&gt;90,NILAIRAPORT!S21+3)))))=FALSE,NILAIRAPORT!S21,IF(NILAIRAPORT!S21&lt;25,50+NILAIRAPORT!BA21,IF(NILAIRAPORT!S21&lt;50,60+NILAIRAPORT!BA21,IF(NILAIRAPORT!S21&lt;65,65,IF(NILAIRAPORT!S21&gt;90,NILAIRAPORT!S21,IF(NILAIRAPORT!S21&gt;90,NILAIRAPORT!S21+3))))))</f>
        <v>52</v>
      </c>
      <c r="T21" s="3">
        <f>IF(IF(NILAIRAPORT!T21&lt;25,50+NILAIRAPORT!BB21,IF(NILAIRAPORT!T21&lt;50,60+NILAIRAPORT!BB21,IF(NILAIRAPORT!T21&lt;65,65,IF(NILAIRAPORT!T21&gt;90,NILAIRAPORT!T21,IF(NILAIRAPORT!T21&gt;90,NILAIRAPORT!T21+3)))))=FALSE,NILAIRAPORT!T21,IF(NILAIRAPORT!T21&lt;25,50+NILAIRAPORT!BB21,IF(NILAIRAPORT!T21&lt;50,60+NILAIRAPORT!BB21,IF(NILAIRAPORT!T21&lt;65,65,IF(NILAIRAPORT!T21&gt;90,NILAIRAPORT!T21,IF(NILAIRAPORT!T21&gt;90,NILAIRAPORT!T21+3))))))</f>
        <v>69</v>
      </c>
      <c r="U21" s="3">
        <f>IF(IF(NILAIRAPORT!U21&lt;25,47+NILAIRAPORT!BC21,IF(NILAIRAPORT!U21&lt;50,57+NILAIRAPORT!BC21,IF(NILAIRAPORT!U21&lt;60,65,IF(NILAIRAPORT!U21&gt;90,NILAIRAPORT!U21,IF(NILAIRAPORT!U21&gt;90,NILAIRAPORT!U21+3)))))=FALSE,NILAIRAPORT!U21,IF(NILAIRAPORT!U21&lt;25,47+NILAIRAPORT!BC21,IF(NILAIRAPORT!U21&lt;50,57+NILAIRAPORT!BC21,IF(NILAIRAPORT!U21&lt;60,65,IF(NILAIRAPORT!U21&gt;90,NILAIRAPORT!U21,IF(NILAIRAPORT!U21&gt;60,NILAIRAPORT!U21+3))))))</f>
        <v>66</v>
      </c>
      <c r="V21" s="3">
        <f>IF(IF(NILAIRAPORT!V21&lt;65,70,IF(NILAIRAPORT!V21&gt;90,NILAIRAPORT!V21,IF(NILAIRAPORT!V21&gt;90,NILAIRAPORT!V21+3)))=FALSE,NILAIRAPORT!V21,IF(NILAIRAPORT!V21&lt;65,70,IF(NILAIRAPORT!V21&gt;90,NILAIRAPORT!V21,IF(NILAIRAPORT!V21&gt;90,NILAIRAPORT!V21+3))))</f>
        <v>70</v>
      </c>
      <c r="W21" s="6">
        <f>IF(NILAIRAPORT!W21&lt;60,60,IF(NILAIRAPORT!W21&gt;60,NILAIRAPORT!W21))</f>
        <v>60</v>
      </c>
      <c r="X21" s="6">
        <f>IF(NILAIRAPORT!X21&lt;60,65,IF(NILAIRAPORT!X21&gt;60,NILAIRAPORT!X21))</f>
        <v>65</v>
      </c>
      <c r="Y21" s="6">
        <f>IF(NILAIRAPORT!Y21&lt;60,65,IF(NILAIRAPORT!Y21&gt;60,NILAIRAPORT!Y21))</f>
        <v>65</v>
      </c>
      <c r="Z21" s="6">
        <f>IF(NILAIRAPORT!Z21&lt;60,65,IF(NILAIRAPORT!Z21&gt;60,NILAIRAPORT!Z21))</f>
        <v>65</v>
      </c>
      <c r="AA21" s="6">
        <f>IF(NILAIRAPORT!AA21&lt;60,65,IF(NILAIRAPORT!AA21&gt;60,NILAIRAPORT!AA21))</f>
        <v>65</v>
      </c>
      <c r="AB21" s="6">
        <f>IF(NILAIRAPORT!AB21&lt;60,65,IF(NILAIRAPORT!AB21&gt;60,NILAIRAPORT!AB21))</f>
        <v>65</v>
      </c>
      <c r="AC21" s="6">
        <f>IF(NILAIRAPORT!AC21&lt;60,65,IF(NILAIRAPORT!AC21&gt;60,NILAIRAPORT!AC21))</f>
        <v>65</v>
      </c>
      <c r="AD21" s="6">
        <f>IF(NILAIRAPORT!AD21&lt;60,60,IF(NILAIRAPORT!AD21&gt;60,NILAIRAPORT!AD21))</f>
        <v>60</v>
      </c>
      <c r="AE21" s="6">
        <f>IF(NILAIRAPORT!AE21&lt;60,60,IF(NILAIRAPORT!AE21&gt;60,NILAIRAPORT!AE21))</f>
        <v>60</v>
      </c>
      <c r="AF21" s="6">
        <f>IF(IF(NILAIRAPORT!AF21&lt;25,47+NILAIRAPORT!BN21,IF(NILAIRAPORT!AF21&lt;50,57+NILAIRAPORT!BN21,IF(NILAIRAPORT!AF21&lt;60,65,IF(NILAIRAPORT!AF21&gt;90,NILAIRAPORT!AF21,IF(NILAIRAPORT!AF21&gt;90,NILAIRAPORT!AF21+3)))))=FALSE,NILAIRAPORT!AF21,IF(NILAIRAPORT!AF21&lt;25,47+NILAIRAPORT!BN21,IF(NILAIRAPORT!AF21&lt;50,57+NILAIRAPORT!BN21,IF(NILAIRAPORT!AF21&lt;60,65,IF(NILAIRAPORT!AF21&gt;90,NILAIRAPORT!AF21,IF(NILAIRAPORT!AF21&gt;60,NILAIRAPORT!AF21+3))))))</f>
        <v>57</v>
      </c>
      <c r="AG21" s="6">
        <f>IF(NILAIRAPORT!AG21&lt;60,60,IF(NILAIRAPORT!AG21&gt;60,NILAIRAPORT!AG21))</f>
        <v>60</v>
      </c>
      <c r="AH21" s="6">
        <f t="shared" si="0"/>
        <v>1708</v>
      </c>
      <c r="AI21" s="6">
        <f t="shared" si="1"/>
        <v>21</v>
      </c>
    </row>
    <row r="22" spans="1:35" x14ac:dyDescent="0.25">
      <c r="A22" s="4">
        <v>18</v>
      </c>
      <c r="B22" s="5"/>
      <c r="C22" s="3">
        <f>IF(IF(NILAIRAPORT!C22&lt;25,47+NILAIRAPORT!AK22,IF(NILAIRAPORT!C22&lt;50,57+NILAIRAPORT!AK22,IF(NILAIRAPORT!C22&lt;60,65,IF(NILAIRAPORT!C22&gt;90,NILAIRAPORT!C22,IF(NILAIRAPORT!C22&gt;90,NILAIRAPORT!C22+3)))))=FALSE,NILAIRAPORT!C22,IF(NILAIRAPORT!C22&lt;25,47+NILAIRAPORT!AK22,IF(NILAIRAPORT!C22&lt;50,57+NILAIRAPORT!AK22,IF(NILAIRAPORT!C22&lt;60,65,IF(NILAIRAPORT!C22&gt;90,NILAIRAPORT!C22,IF(NILAIRAPORT!C22&gt;60,NILAIRAPORT!C22+3))))))</f>
        <v>65</v>
      </c>
      <c r="D22" s="3">
        <f>IF(IF(NILAIRAPORT!D22&lt;25,50+NILAIRAPORT!AL22,IF(NILAIRAPORT!D22&lt;50,60+NILAIRAPORT!AL22,IF(NILAIRAPORT!D22&lt;65,65,IF(NILAIRAPORT!D22&gt;90,NILAIRAPORT!D22,IF(NILAIRAPORT!D22&gt;90,NILAIRAPORT!D22+3)))))=FALSE,NILAIRAPORT!D22,IF(NILAIRAPORT!D22&lt;25,50+NILAIRAPORT!AL22,IF(NILAIRAPORT!D22&lt;50,60+NILAIRAPORT!AL22,IF(NILAIRAPORT!D22&lt;65,65,IF(NILAIRAPORT!D22&gt;90,NILAIRAPORT!D22,IF(NILAIRAPORT!D22&gt;90,NILAIRAPORT!D22+3))))))</f>
        <v>62</v>
      </c>
      <c r="E22" s="3">
        <f>IF(IF(NILAIRAPORT!E22&lt;25,50+NILAIRAPORT!AM22,IF(NILAIRAPORT!E22&lt;50,60+NILAIRAPORT!AM22,IF(NILAIRAPORT!E22&lt;65,65,IF(NILAIRAPORT!E22&gt;90,NILAIRAPORT!E22,IF(NILAIRAPORT!E22&gt;90,NILAIRAPORT!E22+3)))))=FALSE,NILAIRAPORT!E22,IF(NILAIRAPORT!E22&lt;25,50+NILAIRAPORT!AM22,IF(NILAIRAPORT!E22&lt;50,60+NILAIRAPORT!AM22,IF(NILAIRAPORT!E22&lt;65,65,IF(NILAIRAPORT!E22&gt;90,NILAIRAPORT!E22,IF(NILAIRAPORT!E22&gt;90,NILAIRAPORT!E22+3))))))</f>
        <v>61</v>
      </c>
      <c r="F22" s="3">
        <f>IF(IF(NILAIRAPORT!F22&lt;25,47+NILAIRAPORT!AN22,IF(NILAIRAPORT!F22&lt;50,57+NILAIRAPORT!AN22,IF(NILAIRAPORT!F22&lt;60,65,IF(NILAIRAPORT!F22&gt;90,NILAIRAPORT!F22,IF(NILAIRAPORT!F22&gt;90,NILAIRAPORT!F22+3)))))=FALSE,NILAIRAPORT!F22,IF(NILAIRAPORT!F22&lt;25,47+NILAIRAPORT!AN22,IF(NILAIRAPORT!F22&lt;50,57+NILAIRAPORT!AN22,IF(NILAIRAPORT!F22&lt;60,65,IF(NILAIRAPORT!F22&gt;90,NILAIRAPORT!F22,IF(NILAIRAPORT!F22&gt;60,NILAIRAPORT!F22+3))))))</f>
        <v>61</v>
      </c>
      <c r="G22" s="3">
        <f>IF(IF(NILAIRAPORT!G22&lt;65,70,IF(NILAIRAPORT!G22&gt;90,NILAIRAPORT!G22,IF(NILAIRAPORT!G22&gt;90,NILAIRAPORT!G22+3)))=FALSE,NILAIRAPORT!G22,IF(NILAIRAPORT!G22&lt;65,70,IF(NILAIRAPORT!G22&gt;90,NILAIRAPORT!G22,IF(NILAIRAPORT!G22&gt;90,NILAIRAPORT!G22+3))))</f>
        <v>70</v>
      </c>
      <c r="H22" s="3">
        <f>IF(IF(NILAIRAPORT!H22&lt;25,47+NILAIRAPORT!AP22,IF(NILAIRAPORT!H22&lt;50,57+NILAIRAPORT!AP22,IF(NILAIRAPORT!H22&lt;60,65,IF(NILAIRAPORT!H22&gt;90,NILAIRAPORT!H22,IF(NILAIRAPORT!H22&gt;90,NILAIRAPORT!H22+3)))))=FALSE,NILAIRAPORT!H22,IF(NILAIRAPORT!H22&lt;25,47+NILAIRAPORT!AP22,IF(NILAIRAPORT!H22&lt;50,57+NILAIRAPORT!AP22,IF(NILAIRAPORT!H22&lt;60,65,IF(NILAIRAPORT!H22&gt;90,NILAIRAPORT!H22,IF(NILAIRAPORT!H22&gt;60,NILAIRAPORT!H22+3))))))</f>
        <v>59</v>
      </c>
      <c r="I22" s="3">
        <f>IF(IF(NILAIRAPORT!I22&lt;25,50+NILAIRAPORT!AQ22,IF(NILAIRAPORT!I22&lt;50,60+NILAIRAPORT!AQ22,IF(NILAIRAPORT!I22&lt;65,65,IF(NILAIRAPORT!I22&gt;90,NILAIRAPORT!I22,IF(NILAIRAPORT!I22&gt;90,NILAIRAPORT!I22+3)))))=FALSE,NILAIRAPORT!I22,IF(NILAIRAPORT!I22&lt;25,50+NILAIRAPORT!AQ22,IF(NILAIRAPORT!I22&lt;50,60+NILAIRAPORT!AQ22,IF(NILAIRAPORT!I22&lt;65,65,IF(NILAIRAPORT!I22&gt;90,NILAIRAPORT!I22,IF(NILAIRAPORT!I22&gt;90,NILAIRAPORT!I22+3))))))</f>
        <v>54</v>
      </c>
      <c r="J22" s="3">
        <f>IF(IF(NILAIRAPORT!J22&lt;25,50+NILAIRAPORT!AR22,IF(NILAIRAPORT!J22&lt;50,60+NILAIRAPORT!AR22,IF(NILAIRAPORT!J22&lt;65,65,IF(NILAIRAPORT!J22&gt;90,NILAIRAPORT!J22,IF(NILAIRAPORT!J22&gt;90,NILAIRAPORT!J22+3)))))=FALSE,NILAIRAPORT!J22,IF(NILAIRAPORT!J22&lt;25,50+NILAIRAPORT!AR22,IF(NILAIRAPORT!J22&lt;50,60+NILAIRAPORT!AR22,IF(NILAIRAPORT!J22&lt;65,65,IF(NILAIRAPORT!J22&gt;90,NILAIRAPORT!J22,IF(NILAIRAPORT!J22&gt;90,NILAIRAPORT!J22+3))))))</f>
        <v>65</v>
      </c>
      <c r="K22" s="3">
        <f>IF(IF(NILAIRAPORT!K22&lt;25,47+NILAIRAPORT!AS22,IF(NILAIRAPORT!K22&lt;50,57+NILAIRAPORT!AS22,IF(NILAIRAPORT!K22&lt;60,65,IF(NILAIRAPORT!K22&gt;90,NILAIRAPORT!K22,IF(NILAIRAPORT!K22&gt;90,NILAIRAPORT!K22+3)))))=FALSE,NILAIRAPORT!K22,IF(NILAIRAPORT!K22&lt;25,47+NILAIRAPORT!AS22,IF(NILAIRAPORT!K22&lt;50,57+NILAIRAPORT!AS22,IF(NILAIRAPORT!K22&lt;60,65,IF(NILAIRAPORT!K22&gt;90,NILAIRAPORT!K22,IF(NILAIRAPORT!K22&gt;60,NILAIRAPORT!K22+3))))))</f>
        <v>65</v>
      </c>
      <c r="L22" s="3">
        <f>IF(IF(NILAIRAPORT!L22&lt;65,70,IF(NILAIRAPORT!L22&gt;90,NILAIRAPORT!L22,IF(NILAIRAPORT!L22&gt;90,NILAIRAPORT!L22+3)))=FALSE,NILAIRAPORT!L22,IF(NILAIRAPORT!L22&lt;65,70,IF(NILAIRAPORT!L22&gt;90,NILAIRAPORT!L22,IF(NILAIRAPORT!L22&gt;90,NILAIRAPORT!L22+3))))</f>
        <v>70</v>
      </c>
      <c r="M22" s="3">
        <f>IF(IF(NILAIRAPORT!M22&lt;25,47+NILAIRAPORT!AU22,IF(NILAIRAPORT!M22&lt;50,57+NILAIRAPORT!AU22,IF(NILAIRAPORT!M22&lt;60,65,IF(NILAIRAPORT!M22&gt;90,NILAIRAPORT!M22,IF(NILAIRAPORT!M22&gt;90,NILAIRAPORT!M22+3)))))=FALSE,NILAIRAPORT!M22,IF(NILAIRAPORT!M22&lt;25,47+NILAIRAPORT!AU22,IF(NILAIRAPORT!M22&lt;50,57+NILAIRAPORT!AU22,IF(NILAIRAPORT!M22&lt;60,65,IF(NILAIRAPORT!M22&gt;90,NILAIRAPORT!M22,IF(NILAIRAPORT!M22&gt;60,NILAIRAPORT!M22+3))))))</f>
        <v>53</v>
      </c>
      <c r="N22" s="3">
        <f>IF(IF(NILAIRAPORT!N22&lt;25,50+NILAIRAPORT!AV22,IF(NILAIRAPORT!N22&lt;50,60+NILAIRAPORT!AV22,IF(NILAIRAPORT!N22&lt;65,65,IF(NILAIRAPORT!N22&gt;90,NILAIRAPORT!N22,IF(NILAIRAPORT!N22&gt;90,NILAIRAPORT!N22+3)))))=FALSE,NILAIRAPORT!N22,IF(NILAIRAPORT!N22&lt;25,50+NILAIRAPORT!AV22,IF(NILAIRAPORT!N22&lt;50,60+NILAIRAPORT!AV22,IF(NILAIRAPORT!N22&lt;65,65,IF(NILAIRAPORT!N22&gt;90,NILAIRAPORT!N22,IF(NILAIRAPORT!N22&gt;90,NILAIRAPORT!N22+3))))))</f>
        <v>58</v>
      </c>
      <c r="O22" s="3">
        <f>IF(IF(NILAIRAPORT!O22&lt;25,50+NILAIRAPORT!AW22,IF(NILAIRAPORT!O22&lt;50,60+NILAIRAPORT!AW22,IF(NILAIRAPORT!O22&lt;65,65,IF(NILAIRAPORT!O22&gt;90,NILAIRAPORT!O22,IF(NILAIRAPORT!O22&gt;90,NILAIRAPORT!O22+3)))))=FALSE,NILAIRAPORT!O22,IF(NILAIRAPORT!O22&lt;25,50+NILAIRAPORT!AW22,IF(NILAIRAPORT!O22&lt;50,60+NILAIRAPORT!AW22,IF(NILAIRAPORT!O22&lt;65,65,IF(NILAIRAPORT!O22&gt;90,NILAIRAPORT!O22,IF(NILAIRAPORT!O22&gt;90,NILAIRAPORT!O22+3))))))</f>
        <v>63</v>
      </c>
      <c r="P22" s="3">
        <f>IF(IF(NILAIRAPORT!P22&lt;25,47+NILAIRAPORT!AX22,IF(NILAIRAPORT!P22&lt;50,57+NILAIRAPORT!AX22,IF(NILAIRAPORT!P22&lt;60,65,IF(NILAIRAPORT!P22&gt;90,NILAIRAPORT!P22,IF(NILAIRAPORT!P22&gt;90,NILAIRAPORT!P22+3)))))=FALSE,NILAIRAPORT!P22,IF(NILAIRAPORT!P22&lt;25,47+NILAIRAPORT!AX22,IF(NILAIRAPORT!P22&lt;50,57+NILAIRAPORT!AX22,IF(NILAIRAPORT!P22&lt;60,65,IF(NILAIRAPORT!P22&gt;90,NILAIRAPORT!P22,IF(NILAIRAPORT!P22&gt;60,NILAIRAPORT!P22+3))))))</f>
        <v>57</v>
      </c>
      <c r="Q22" s="3">
        <f>IF(IF(NILAIRAPORT!Q22&lt;65,70,IF(NILAIRAPORT!Q22&gt;90,NILAIRAPORT!Q22,IF(NILAIRAPORT!Q22&gt;90,NILAIRAPORT!Q22+3)))=FALSE,NILAIRAPORT!Q22,IF(NILAIRAPORT!Q22&lt;65,70,IF(NILAIRAPORT!Q22&gt;90,NILAIRAPORT!Q22,IF(NILAIRAPORT!Q22&gt;90,NILAIRAPORT!Q22+3))))</f>
        <v>70</v>
      </c>
      <c r="R22" s="3">
        <f>IF(IF(NILAIRAPORT!R22&lt;25,47+NILAIRAPORT!AZ22,IF(NILAIRAPORT!R22&lt;50,57+NILAIRAPORT!AZ22,IF(NILAIRAPORT!R22&lt;60,65,IF(NILAIRAPORT!R22&gt;90,NILAIRAPORT!R22,IF(NILAIRAPORT!R22&gt;90,NILAIRAPORT!R22+3)))))=FALSE,NILAIRAPORT!R22,IF(NILAIRAPORT!R22&lt;25,47+NILAIRAPORT!AZ22,IF(NILAIRAPORT!R22&lt;50,57+NILAIRAPORT!AZ22,IF(NILAIRAPORT!R22&lt;60,65,IF(NILAIRAPORT!R22&gt;90,NILAIRAPORT!R22,IF(NILAIRAPORT!R22&gt;60,NILAIRAPORT!R22+3))))))</f>
        <v>60</v>
      </c>
      <c r="S22" s="3">
        <f>IF(IF(NILAIRAPORT!S22&lt;25,50+NILAIRAPORT!BA22,IF(NILAIRAPORT!S22&lt;50,60+NILAIRAPORT!BA22,IF(NILAIRAPORT!S22&lt;65,65,IF(NILAIRAPORT!S22&gt;90,NILAIRAPORT!S22,IF(NILAIRAPORT!S22&gt;90,NILAIRAPORT!S22+3)))))=FALSE,NILAIRAPORT!S22,IF(NILAIRAPORT!S22&lt;25,50+NILAIRAPORT!BA22,IF(NILAIRAPORT!S22&lt;50,60+NILAIRAPORT!BA22,IF(NILAIRAPORT!S22&lt;65,65,IF(NILAIRAPORT!S22&gt;90,NILAIRAPORT!S22,IF(NILAIRAPORT!S22&gt;90,NILAIRAPORT!S22+3))))))</f>
        <v>54</v>
      </c>
      <c r="T22" s="3">
        <f>IF(IF(NILAIRAPORT!T22&lt;25,50+NILAIRAPORT!BB22,IF(NILAIRAPORT!T22&lt;50,60+NILAIRAPORT!BB22,IF(NILAIRAPORT!T22&lt;65,65,IF(NILAIRAPORT!T22&gt;90,NILAIRAPORT!T22,IF(NILAIRAPORT!T22&gt;90,NILAIRAPORT!T22+3)))))=FALSE,NILAIRAPORT!T22,IF(NILAIRAPORT!T22&lt;25,50+NILAIRAPORT!BB22,IF(NILAIRAPORT!T22&lt;50,60+NILAIRAPORT!BB22,IF(NILAIRAPORT!T22&lt;65,65,IF(NILAIRAPORT!T22&gt;90,NILAIRAPORT!T22,IF(NILAIRAPORT!T22&gt;90,NILAIRAPORT!T22+3))))))</f>
        <v>57</v>
      </c>
      <c r="U22" s="3">
        <f>IF(IF(NILAIRAPORT!U22&lt;25,47+NILAIRAPORT!BC22,IF(NILAIRAPORT!U22&lt;50,57+NILAIRAPORT!BC22,IF(NILAIRAPORT!U22&lt;60,65,IF(NILAIRAPORT!U22&gt;90,NILAIRAPORT!U22,IF(NILAIRAPORT!U22&gt;90,NILAIRAPORT!U22+3)))))=FALSE,NILAIRAPORT!U22,IF(NILAIRAPORT!U22&lt;25,47+NILAIRAPORT!BC22,IF(NILAIRAPORT!U22&lt;50,57+NILAIRAPORT!BC22,IF(NILAIRAPORT!U22&lt;60,65,IF(NILAIRAPORT!U22&gt;90,NILAIRAPORT!U22,IF(NILAIRAPORT!U22&gt;60,NILAIRAPORT!U22+3))))))</f>
        <v>61</v>
      </c>
      <c r="V22" s="3">
        <f>IF(IF(NILAIRAPORT!V22&lt;65,70,IF(NILAIRAPORT!V22&gt;90,NILAIRAPORT!V22,IF(NILAIRAPORT!V22&gt;90,NILAIRAPORT!V22+3)))=FALSE,NILAIRAPORT!V22,IF(NILAIRAPORT!V22&lt;65,70,IF(NILAIRAPORT!V22&gt;90,NILAIRAPORT!V22,IF(NILAIRAPORT!V22&gt;90,NILAIRAPORT!V22+3))))</f>
        <v>70</v>
      </c>
      <c r="W22" s="6">
        <f>IF(NILAIRAPORT!W22&lt;60,60,IF(NILAIRAPORT!W22&gt;60,NILAIRAPORT!W22))</f>
        <v>60</v>
      </c>
      <c r="X22" s="6">
        <f>IF(NILAIRAPORT!X22&lt;60,65,IF(NILAIRAPORT!X22&gt;60,NILAIRAPORT!X22))</f>
        <v>65</v>
      </c>
      <c r="Y22" s="6">
        <f>IF(NILAIRAPORT!Y22&lt;60,65,IF(NILAIRAPORT!Y22&gt;60,NILAIRAPORT!Y22))</f>
        <v>65</v>
      </c>
      <c r="Z22" s="6">
        <f>IF(NILAIRAPORT!Z22&lt;60,65,IF(NILAIRAPORT!Z22&gt;60,NILAIRAPORT!Z22))</f>
        <v>65</v>
      </c>
      <c r="AA22" s="6">
        <f>IF(NILAIRAPORT!AA22&lt;60,65,IF(NILAIRAPORT!AA22&gt;60,NILAIRAPORT!AA22))</f>
        <v>65</v>
      </c>
      <c r="AB22" s="6">
        <f>IF(NILAIRAPORT!AB22&lt;60,65,IF(NILAIRAPORT!AB22&gt;60,NILAIRAPORT!AB22))</f>
        <v>65</v>
      </c>
      <c r="AC22" s="6">
        <f>IF(NILAIRAPORT!AC22&lt;60,65,IF(NILAIRAPORT!AC22&gt;60,NILAIRAPORT!AC22))</f>
        <v>65</v>
      </c>
      <c r="AD22" s="6">
        <f>IF(NILAIRAPORT!AD22&lt;60,60,IF(NILAIRAPORT!AD22&gt;60,NILAIRAPORT!AD22))</f>
        <v>60</v>
      </c>
      <c r="AE22" s="6">
        <f>IF(NILAIRAPORT!AE22&lt;60,60,IF(NILAIRAPORT!AE22&gt;60,NILAIRAPORT!AE22))</f>
        <v>60</v>
      </c>
      <c r="AF22" s="6">
        <f>IF(IF(NILAIRAPORT!AF22&lt;25,47+NILAIRAPORT!BN22,IF(NILAIRAPORT!AF22&lt;50,57+NILAIRAPORT!BN22,IF(NILAIRAPORT!AF22&lt;60,65,IF(NILAIRAPORT!AF22&gt;90,NILAIRAPORT!AF22,IF(NILAIRAPORT!AF22&gt;90,NILAIRAPORT!AF22+3)))))=FALSE,NILAIRAPORT!AF22,IF(NILAIRAPORT!AF22&lt;25,47+NILAIRAPORT!BN22,IF(NILAIRAPORT!AF22&lt;50,57+NILAIRAPORT!BN22,IF(NILAIRAPORT!AF22&lt;60,65,IF(NILAIRAPORT!AF22&gt;90,NILAIRAPORT!AF22,IF(NILAIRAPORT!AF22&gt;60,NILAIRAPORT!AF22+3))))))</f>
        <v>47</v>
      </c>
      <c r="AG22" s="6">
        <f>IF(NILAIRAPORT!AG22&lt;60,60,IF(NILAIRAPORT!AG22&gt;60,NILAIRAPORT!AG22))</f>
        <v>60</v>
      </c>
      <c r="AH22" s="6">
        <f t="shared" si="0"/>
        <v>1685</v>
      </c>
      <c r="AI22" s="6">
        <f t="shared" si="1"/>
        <v>23</v>
      </c>
    </row>
    <row r="23" spans="1:35" x14ac:dyDescent="0.25">
      <c r="A23" s="3">
        <v>19</v>
      </c>
      <c r="B23" s="2"/>
      <c r="C23" s="3">
        <f>IF(IF(NILAIRAPORT!C23&lt;25,47+NILAIRAPORT!AK23,IF(NILAIRAPORT!C23&lt;50,57+NILAIRAPORT!AK23,IF(NILAIRAPORT!C23&lt;60,65,IF(NILAIRAPORT!C23&gt;90,NILAIRAPORT!C23,IF(NILAIRAPORT!C23&gt;90,NILAIRAPORT!C23+3)))))=FALSE,NILAIRAPORT!C23,IF(NILAIRAPORT!C23&lt;25,47+NILAIRAPORT!AK23,IF(NILAIRAPORT!C23&lt;50,57+NILAIRAPORT!AK23,IF(NILAIRAPORT!C23&lt;60,65,IF(NILAIRAPORT!C23&gt;90,NILAIRAPORT!C23,IF(NILAIRAPORT!C23&gt;60,NILAIRAPORT!C23+3))))))</f>
        <v>62</v>
      </c>
      <c r="D23" s="3">
        <f>IF(IF(NILAIRAPORT!D23&lt;25,50+NILAIRAPORT!AL23,IF(NILAIRAPORT!D23&lt;50,60+NILAIRAPORT!AL23,IF(NILAIRAPORT!D23&lt;65,65,IF(NILAIRAPORT!D23&gt;90,NILAIRAPORT!D23,IF(NILAIRAPORT!D23&gt;90,NILAIRAPORT!D23+3)))))=FALSE,NILAIRAPORT!D23,IF(NILAIRAPORT!D23&lt;25,50+NILAIRAPORT!AL23,IF(NILAIRAPORT!D23&lt;50,60+NILAIRAPORT!AL23,IF(NILAIRAPORT!D23&lt;65,65,IF(NILAIRAPORT!D23&gt;90,NILAIRAPORT!D23,IF(NILAIRAPORT!D23&gt;90,NILAIRAPORT!D23+3))))))</f>
        <v>65</v>
      </c>
      <c r="E23" s="3">
        <f>IF(IF(NILAIRAPORT!E23&lt;25,50+NILAIRAPORT!AM23,IF(NILAIRAPORT!E23&lt;50,60+NILAIRAPORT!AM23,IF(NILAIRAPORT!E23&lt;65,65,IF(NILAIRAPORT!E23&gt;90,NILAIRAPORT!E23,IF(NILAIRAPORT!E23&gt;90,NILAIRAPORT!E23+3)))))=FALSE,NILAIRAPORT!E23,IF(NILAIRAPORT!E23&lt;25,50+NILAIRAPORT!AM23,IF(NILAIRAPORT!E23&lt;50,60+NILAIRAPORT!AM23,IF(NILAIRAPORT!E23&lt;65,65,IF(NILAIRAPORT!E23&gt;90,NILAIRAPORT!E23,IF(NILAIRAPORT!E23&gt;90,NILAIRAPORT!E23+3))))))</f>
        <v>64</v>
      </c>
      <c r="F23" s="3">
        <f>IF(IF(NILAIRAPORT!F23&lt;25,47+NILAIRAPORT!AN23,IF(NILAIRAPORT!F23&lt;50,57+NILAIRAPORT!AN23,IF(NILAIRAPORT!F23&lt;60,65,IF(NILAIRAPORT!F23&gt;90,NILAIRAPORT!F23,IF(NILAIRAPORT!F23&gt;90,NILAIRAPORT!F23+3)))))=FALSE,NILAIRAPORT!F23,IF(NILAIRAPORT!F23&lt;25,47+NILAIRAPORT!AN23,IF(NILAIRAPORT!F23&lt;50,57+NILAIRAPORT!AN23,IF(NILAIRAPORT!F23&lt;60,65,IF(NILAIRAPORT!F23&gt;90,NILAIRAPORT!F23,IF(NILAIRAPORT!F23&gt;60,NILAIRAPORT!F23+3))))))</f>
        <v>65</v>
      </c>
      <c r="G23" s="3">
        <f>IF(IF(NILAIRAPORT!G23&lt;65,70,IF(NILAIRAPORT!G23&gt;90,NILAIRAPORT!G23,IF(NILAIRAPORT!G23&gt;90,NILAIRAPORT!G23+3)))=FALSE,NILAIRAPORT!G23,IF(NILAIRAPORT!G23&lt;65,70,IF(NILAIRAPORT!G23&gt;90,NILAIRAPORT!G23,IF(NILAIRAPORT!G23&gt;90,NILAIRAPORT!G23+3))))</f>
        <v>83</v>
      </c>
      <c r="H23" s="3">
        <f>IF(IF(NILAIRAPORT!H23&lt;25,47+NILAIRAPORT!AP23,IF(NILAIRAPORT!H23&lt;50,57+NILAIRAPORT!AP23,IF(NILAIRAPORT!H23&lt;60,65,IF(NILAIRAPORT!H23&gt;90,NILAIRAPORT!H23,IF(NILAIRAPORT!H23&gt;90,NILAIRAPORT!H23+3)))))=FALSE,NILAIRAPORT!H23,IF(NILAIRAPORT!H23&lt;25,47+NILAIRAPORT!AP23,IF(NILAIRAPORT!H23&lt;50,57+NILAIRAPORT!AP23,IF(NILAIRAPORT!H23&lt;60,65,IF(NILAIRAPORT!H23&gt;90,NILAIRAPORT!H23,IF(NILAIRAPORT!H23&gt;60,NILAIRAPORT!H23+3))))))</f>
        <v>57</v>
      </c>
      <c r="I23" s="3">
        <f>IF(IF(NILAIRAPORT!I23&lt;25,50+NILAIRAPORT!AQ23,IF(NILAIRAPORT!I23&lt;50,60+NILAIRAPORT!AQ23,IF(NILAIRAPORT!I23&lt;65,65,IF(NILAIRAPORT!I23&gt;90,NILAIRAPORT!I23,IF(NILAIRAPORT!I23&gt;90,NILAIRAPORT!I23+3)))))=FALSE,NILAIRAPORT!I23,IF(NILAIRAPORT!I23&lt;25,50+NILAIRAPORT!AQ23,IF(NILAIRAPORT!I23&lt;50,60+NILAIRAPORT!AQ23,IF(NILAIRAPORT!I23&lt;65,65,IF(NILAIRAPORT!I23&gt;90,NILAIRAPORT!I23,IF(NILAIRAPORT!I23&gt;90,NILAIRAPORT!I23+3))))))</f>
        <v>65</v>
      </c>
      <c r="J23" s="3">
        <f>IF(IF(NILAIRAPORT!J23&lt;25,50+NILAIRAPORT!AR23,IF(NILAIRAPORT!J23&lt;50,60+NILAIRAPORT!AR23,IF(NILAIRAPORT!J23&lt;65,65,IF(NILAIRAPORT!J23&gt;90,NILAIRAPORT!J23,IF(NILAIRAPORT!J23&gt;90,NILAIRAPORT!J23+3)))))=FALSE,NILAIRAPORT!J23,IF(NILAIRAPORT!J23&lt;25,50+NILAIRAPORT!AR23,IF(NILAIRAPORT!J23&lt;50,60+NILAIRAPORT!AR23,IF(NILAIRAPORT!J23&lt;65,65,IF(NILAIRAPORT!J23&gt;90,NILAIRAPORT!J23,IF(NILAIRAPORT!J23&gt;90,NILAIRAPORT!J23+3))))))</f>
        <v>62</v>
      </c>
      <c r="K23" s="3">
        <f>IF(IF(NILAIRAPORT!K23&lt;25,47+NILAIRAPORT!AS23,IF(NILAIRAPORT!K23&lt;50,57+NILAIRAPORT!AS23,IF(NILAIRAPORT!K23&lt;60,65,IF(NILAIRAPORT!K23&gt;90,NILAIRAPORT!K23,IF(NILAIRAPORT!K23&gt;90,NILAIRAPORT!K23+3)))))=FALSE,NILAIRAPORT!K23,IF(NILAIRAPORT!K23&lt;25,47+NILAIRAPORT!AS23,IF(NILAIRAPORT!K23&lt;50,57+NILAIRAPORT!AS23,IF(NILAIRAPORT!K23&lt;60,65,IF(NILAIRAPORT!K23&gt;90,NILAIRAPORT!K23,IF(NILAIRAPORT!K23&gt;60,NILAIRAPORT!K23+3))))))</f>
        <v>61</v>
      </c>
      <c r="L23" s="3">
        <f>IF(IF(NILAIRAPORT!L23&lt;65,70,IF(NILAIRAPORT!L23&gt;90,NILAIRAPORT!L23,IF(NILAIRAPORT!L23&gt;90,NILAIRAPORT!L23+3)))=FALSE,NILAIRAPORT!L23,IF(NILAIRAPORT!L23&lt;65,70,IF(NILAIRAPORT!L23&gt;90,NILAIRAPORT!L23,IF(NILAIRAPORT!L23&gt;90,NILAIRAPORT!L23+3))))</f>
        <v>70</v>
      </c>
      <c r="M23" s="3">
        <f>IF(IF(NILAIRAPORT!M23&lt;25,47+NILAIRAPORT!AU23,IF(NILAIRAPORT!M23&lt;50,57+NILAIRAPORT!AU23,IF(NILAIRAPORT!M23&lt;60,65,IF(NILAIRAPORT!M23&gt;90,NILAIRAPORT!M23,IF(NILAIRAPORT!M23&gt;90,NILAIRAPORT!M23+3)))))=FALSE,NILAIRAPORT!M23,IF(NILAIRAPORT!M23&lt;25,47+NILAIRAPORT!AU23,IF(NILAIRAPORT!M23&lt;50,57+NILAIRAPORT!AU23,IF(NILAIRAPORT!M23&lt;60,65,IF(NILAIRAPORT!M23&gt;90,NILAIRAPORT!M23,IF(NILAIRAPORT!M23&gt;60,NILAIRAPORT!M23+3))))))</f>
        <v>60</v>
      </c>
      <c r="N23" s="3">
        <f>IF(IF(NILAIRAPORT!N23&lt;25,50+NILAIRAPORT!AV23,IF(NILAIRAPORT!N23&lt;50,60+NILAIRAPORT!AV23,IF(NILAIRAPORT!N23&lt;65,65,IF(NILAIRAPORT!N23&gt;90,NILAIRAPORT!N23,IF(NILAIRAPORT!N23&gt;90,NILAIRAPORT!N23+3)))))=FALSE,NILAIRAPORT!N23,IF(NILAIRAPORT!N23&lt;25,50+NILAIRAPORT!AV23,IF(NILAIRAPORT!N23&lt;50,60+NILAIRAPORT!AV23,IF(NILAIRAPORT!N23&lt;65,65,IF(NILAIRAPORT!N23&gt;90,NILAIRAPORT!N23,IF(NILAIRAPORT!N23&gt;90,NILAIRAPORT!N23+3))))))</f>
        <v>69</v>
      </c>
      <c r="O23" s="3">
        <f>IF(IF(NILAIRAPORT!O23&lt;25,50+NILAIRAPORT!AW23,IF(NILAIRAPORT!O23&lt;50,60+NILAIRAPORT!AW23,IF(NILAIRAPORT!O23&lt;65,65,IF(NILAIRAPORT!O23&gt;90,NILAIRAPORT!O23,IF(NILAIRAPORT!O23&gt;90,NILAIRAPORT!O23+3)))))=FALSE,NILAIRAPORT!O23,IF(NILAIRAPORT!O23&lt;25,50+NILAIRAPORT!AW23,IF(NILAIRAPORT!O23&lt;50,60+NILAIRAPORT!AW23,IF(NILAIRAPORT!O23&lt;65,65,IF(NILAIRAPORT!O23&gt;90,NILAIRAPORT!O23,IF(NILAIRAPORT!O23&gt;90,NILAIRAPORT!O23+3))))))</f>
        <v>64</v>
      </c>
      <c r="P23" s="3">
        <f>IF(IF(NILAIRAPORT!P23&lt;25,47+NILAIRAPORT!AX23,IF(NILAIRAPORT!P23&lt;50,57+NILAIRAPORT!AX23,IF(NILAIRAPORT!P23&lt;60,65,IF(NILAIRAPORT!P23&gt;90,NILAIRAPORT!P23,IF(NILAIRAPORT!P23&gt;90,NILAIRAPORT!P23+3)))))=FALSE,NILAIRAPORT!P23,IF(NILAIRAPORT!P23&lt;25,47+NILAIRAPORT!AX23,IF(NILAIRAPORT!P23&lt;50,57+NILAIRAPORT!AX23,IF(NILAIRAPORT!P23&lt;60,65,IF(NILAIRAPORT!P23&gt;90,NILAIRAPORT!P23,IF(NILAIRAPORT!P23&gt;60,NILAIRAPORT!P23+3))))))</f>
        <v>60</v>
      </c>
      <c r="Q23" s="3">
        <f>IF(IF(NILAIRAPORT!Q23&lt;65,70,IF(NILAIRAPORT!Q23&gt;90,NILAIRAPORT!Q23,IF(NILAIRAPORT!Q23&gt;90,NILAIRAPORT!Q23+3)))=FALSE,NILAIRAPORT!Q23,IF(NILAIRAPORT!Q23&lt;65,70,IF(NILAIRAPORT!Q23&gt;90,NILAIRAPORT!Q23,IF(NILAIRAPORT!Q23&gt;90,NILAIRAPORT!Q23+3))))</f>
        <v>70</v>
      </c>
      <c r="R23" s="3">
        <f>IF(IF(NILAIRAPORT!R23&lt;25,47+NILAIRAPORT!AZ23,IF(NILAIRAPORT!R23&lt;50,57+NILAIRAPORT!AZ23,IF(NILAIRAPORT!R23&lt;60,65,IF(NILAIRAPORT!R23&gt;90,NILAIRAPORT!R23,IF(NILAIRAPORT!R23&gt;90,NILAIRAPORT!R23+3)))))=FALSE,NILAIRAPORT!R23,IF(NILAIRAPORT!R23&lt;25,47+NILAIRAPORT!AZ23,IF(NILAIRAPORT!R23&lt;50,57+NILAIRAPORT!AZ23,IF(NILAIRAPORT!R23&lt;60,65,IF(NILAIRAPORT!R23&gt;90,NILAIRAPORT!R23,IF(NILAIRAPORT!R23&gt;60,NILAIRAPORT!R23+3))))))</f>
        <v>60</v>
      </c>
      <c r="S23" s="3">
        <f>IF(IF(NILAIRAPORT!S23&lt;25,50+NILAIRAPORT!BA23,IF(NILAIRAPORT!S23&lt;50,60+NILAIRAPORT!BA23,IF(NILAIRAPORT!S23&lt;65,65,IF(NILAIRAPORT!S23&gt;90,NILAIRAPORT!S23,IF(NILAIRAPORT!S23&gt;90,NILAIRAPORT!S23+3)))))=FALSE,NILAIRAPORT!S23,IF(NILAIRAPORT!S23&lt;25,50+NILAIRAPORT!BA23,IF(NILAIRAPORT!S23&lt;50,60+NILAIRAPORT!BA23,IF(NILAIRAPORT!S23&lt;65,65,IF(NILAIRAPORT!S23&gt;90,NILAIRAPORT!S23,IF(NILAIRAPORT!S23&gt;90,NILAIRAPORT!S23+3))))))</f>
        <v>65</v>
      </c>
      <c r="T23" s="3">
        <f>IF(IF(NILAIRAPORT!T23&lt;25,50+NILAIRAPORT!BB23,IF(NILAIRAPORT!T23&lt;50,60+NILAIRAPORT!BB23,IF(NILAIRAPORT!T23&lt;65,65,IF(NILAIRAPORT!T23&gt;90,NILAIRAPORT!T23,IF(NILAIRAPORT!T23&gt;90,NILAIRAPORT!T23+3)))))=FALSE,NILAIRAPORT!T23,IF(NILAIRAPORT!T23&lt;25,50+NILAIRAPORT!BB23,IF(NILAIRAPORT!T23&lt;50,60+NILAIRAPORT!BB23,IF(NILAIRAPORT!T23&lt;65,65,IF(NILAIRAPORT!T23&gt;90,NILAIRAPORT!T23,IF(NILAIRAPORT!T23&gt;90,NILAIRAPORT!T23+3))))))</f>
        <v>65</v>
      </c>
      <c r="U23" s="3">
        <f>IF(IF(NILAIRAPORT!U23&lt;25,47+NILAIRAPORT!BC23,IF(NILAIRAPORT!U23&lt;50,57+NILAIRAPORT!BC23,IF(NILAIRAPORT!U23&lt;60,65,IF(NILAIRAPORT!U23&gt;90,NILAIRAPORT!U23,IF(NILAIRAPORT!U23&gt;90,NILAIRAPORT!U23+3)))))=FALSE,NILAIRAPORT!U23,IF(NILAIRAPORT!U23&lt;25,47+NILAIRAPORT!BC23,IF(NILAIRAPORT!U23&lt;50,57+NILAIRAPORT!BC23,IF(NILAIRAPORT!U23&lt;60,65,IF(NILAIRAPORT!U23&gt;90,NILAIRAPORT!U23,IF(NILAIRAPORT!U23&gt;60,NILAIRAPORT!U23+3))))))</f>
        <v>65</v>
      </c>
      <c r="V23" s="3">
        <f>IF(IF(NILAIRAPORT!V23&lt;65,70,IF(NILAIRAPORT!V23&gt;90,NILAIRAPORT!V23,IF(NILAIRAPORT!V23&gt;90,NILAIRAPORT!V23+3)))=FALSE,NILAIRAPORT!V23,IF(NILAIRAPORT!V23&lt;65,70,IF(NILAIRAPORT!V23&gt;90,NILAIRAPORT!V23,IF(NILAIRAPORT!V23&gt;90,NILAIRAPORT!V23+3))))</f>
        <v>70</v>
      </c>
      <c r="W23" s="6">
        <f>IF(NILAIRAPORT!W23&lt;60,60,IF(NILAIRAPORT!W23&gt;60,NILAIRAPORT!W23))</f>
        <v>60</v>
      </c>
      <c r="X23" s="6">
        <f>IF(NILAIRAPORT!X23&lt;60,65,IF(NILAIRAPORT!X23&gt;60,NILAIRAPORT!X23))</f>
        <v>64</v>
      </c>
      <c r="Y23" s="6">
        <f>IF(NILAIRAPORT!Y23&lt;60,65,IF(NILAIRAPORT!Y23&gt;60,NILAIRAPORT!Y23))</f>
        <v>65</v>
      </c>
      <c r="Z23" s="6">
        <f>IF(NILAIRAPORT!Z23&lt;60,65,IF(NILAIRAPORT!Z23&gt;60,NILAIRAPORT!Z23))</f>
        <v>65</v>
      </c>
      <c r="AA23" s="6">
        <f>IF(NILAIRAPORT!AA23&lt;60,65,IF(NILAIRAPORT!AA23&gt;60,NILAIRAPORT!AA23))</f>
        <v>65</v>
      </c>
      <c r="AB23" s="6">
        <f>IF(NILAIRAPORT!AB23&lt;60,65,IF(NILAIRAPORT!AB23&gt;60,NILAIRAPORT!AB23))</f>
        <v>65</v>
      </c>
      <c r="AC23" s="6">
        <f>IF(NILAIRAPORT!AC23&lt;60,65,IF(NILAIRAPORT!AC23&gt;60,NILAIRAPORT!AC23))</f>
        <v>65</v>
      </c>
      <c r="AD23" s="6">
        <f>IF(NILAIRAPORT!AD23&lt;60,60,IF(NILAIRAPORT!AD23&gt;60,NILAIRAPORT!AD23))</f>
        <v>60</v>
      </c>
      <c r="AE23" s="6">
        <f>IF(NILAIRAPORT!AE23&lt;60,60,IF(NILAIRAPORT!AE23&gt;60,NILAIRAPORT!AE23))</f>
        <v>60</v>
      </c>
      <c r="AF23" s="6">
        <f>IF(IF(NILAIRAPORT!AF23&lt;25,47+NILAIRAPORT!BN23,IF(NILAIRAPORT!AF23&lt;50,57+NILAIRAPORT!BN23,IF(NILAIRAPORT!AF23&lt;60,65,IF(NILAIRAPORT!AF23&gt;90,NILAIRAPORT!AF23,IF(NILAIRAPORT!AF23&gt;90,NILAIRAPORT!AF23+3)))))=FALSE,NILAIRAPORT!AF23,IF(NILAIRAPORT!AF23&lt;25,47+NILAIRAPORT!BN23,IF(NILAIRAPORT!AF23&lt;50,57+NILAIRAPORT!BN23,IF(NILAIRAPORT!AF23&lt;60,65,IF(NILAIRAPORT!AF23&gt;90,NILAIRAPORT!AF23,IF(NILAIRAPORT!AF23&gt;60,NILAIRAPORT!AF23+3))))))</f>
        <v>57</v>
      </c>
      <c r="AG23" s="6">
        <f>IF(NILAIRAPORT!AG23&lt;60,60,IF(NILAIRAPORT!AG23&gt;60,NILAIRAPORT!AG23))</f>
        <v>60</v>
      </c>
      <c r="AH23" s="6">
        <f t="shared" si="0"/>
        <v>1751</v>
      </c>
      <c r="AI23" s="6">
        <f t="shared" si="1"/>
        <v>14</v>
      </c>
    </row>
    <row r="24" spans="1:35" x14ac:dyDescent="0.25">
      <c r="A24" s="4">
        <v>20</v>
      </c>
      <c r="B24" s="5"/>
      <c r="C24" s="3">
        <f>IF(IF(NILAIRAPORT!C24&lt;25,47+NILAIRAPORT!AK24,IF(NILAIRAPORT!C24&lt;50,57+NILAIRAPORT!AK24,IF(NILAIRAPORT!C24&lt;60,65,IF(NILAIRAPORT!C24&gt;90,NILAIRAPORT!C24,IF(NILAIRAPORT!C24&gt;90,NILAIRAPORT!C24+3)))))=FALSE,NILAIRAPORT!C24,IF(NILAIRAPORT!C24&lt;25,47+NILAIRAPORT!AK24,IF(NILAIRAPORT!C24&lt;50,57+NILAIRAPORT!AK24,IF(NILAIRAPORT!C24&lt;60,65,IF(NILAIRAPORT!C24&gt;90,NILAIRAPORT!C24,IF(NILAIRAPORT!C24&gt;60,NILAIRAPORT!C24+3))))))</f>
        <v>65</v>
      </c>
      <c r="D24" s="3">
        <f>IF(IF(NILAIRAPORT!D24&lt;25,50+NILAIRAPORT!AL24,IF(NILAIRAPORT!D24&lt;50,60+NILAIRAPORT!AL24,IF(NILAIRAPORT!D24&lt;65,65,IF(NILAIRAPORT!D24&gt;90,NILAIRAPORT!D24,IF(NILAIRAPORT!D24&gt;90,NILAIRAPORT!D24+3)))))=FALSE,NILAIRAPORT!D24,IF(NILAIRAPORT!D24&lt;25,50+NILAIRAPORT!AL24,IF(NILAIRAPORT!D24&lt;50,60+NILAIRAPORT!AL24,IF(NILAIRAPORT!D24&lt;65,65,IF(NILAIRAPORT!D24&gt;90,NILAIRAPORT!D24,IF(NILAIRAPORT!D24&gt;90,NILAIRAPORT!D24+3))))))</f>
        <v>69</v>
      </c>
      <c r="E24" s="3">
        <f>IF(IF(NILAIRAPORT!E24&lt;25,50+NILAIRAPORT!AM24,IF(NILAIRAPORT!E24&lt;50,60+NILAIRAPORT!AM24,IF(NILAIRAPORT!E24&lt;65,65,IF(NILAIRAPORT!E24&gt;90,NILAIRAPORT!E24,IF(NILAIRAPORT!E24&gt;90,NILAIRAPORT!E24+3)))))=FALSE,NILAIRAPORT!E24,IF(NILAIRAPORT!E24&lt;25,50+NILAIRAPORT!AM24,IF(NILAIRAPORT!E24&lt;50,60+NILAIRAPORT!AM24,IF(NILAIRAPORT!E24&lt;65,65,IF(NILAIRAPORT!E24&gt;90,NILAIRAPORT!E24,IF(NILAIRAPORT!E24&gt;90,NILAIRAPORT!E24+3))))))</f>
        <v>65</v>
      </c>
      <c r="F24" s="3">
        <f>IF(IF(NILAIRAPORT!F24&lt;25,47+NILAIRAPORT!AN24,IF(NILAIRAPORT!F24&lt;50,57+NILAIRAPORT!AN24,IF(NILAIRAPORT!F24&lt;60,65,IF(NILAIRAPORT!F24&gt;90,NILAIRAPORT!F24,IF(NILAIRAPORT!F24&gt;90,NILAIRAPORT!F24+3)))))=FALSE,NILAIRAPORT!F24,IF(NILAIRAPORT!F24&lt;25,47+NILAIRAPORT!AN24,IF(NILAIRAPORT!F24&lt;50,57+NILAIRAPORT!AN24,IF(NILAIRAPORT!F24&lt;60,65,IF(NILAIRAPORT!F24&gt;90,NILAIRAPORT!F24,IF(NILAIRAPORT!F24&gt;60,NILAIRAPORT!F24+3))))))</f>
        <v>65</v>
      </c>
      <c r="G24" s="3">
        <f>IF(IF(NILAIRAPORT!G24&lt;65,70,IF(NILAIRAPORT!G24&gt;90,NILAIRAPORT!G24,IF(NILAIRAPORT!G24&gt;90,NILAIRAPORT!G24+3)))=FALSE,NILAIRAPORT!G24,IF(NILAIRAPORT!G24&lt;65,70,IF(NILAIRAPORT!G24&gt;90,NILAIRAPORT!G24,IF(NILAIRAPORT!G24&gt;90,NILAIRAPORT!G24+3))))</f>
        <v>95</v>
      </c>
      <c r="H24" s="3">
        <f>IF(IF(NILAIRAPORT!H24&lt;25,47+NILAIRAPORT!AP24,IF(NILAIRAPORT!H24&lt;50,57+NILAIRAPORT!AP24,IF(NILAIRAPORT!H24&lt;60,65,IF(NILAIRAPORT!H24&gt;90,NILAIRAPORT!H24,IF(NILAIRAPORT!H24&gt;90,NILAIRAPORT!H24+3)))))=FALSE,NILAIRAPORT!H24,IF(NILAIRAPORT!H24&lt;25,47+NILAIRAPORT!AP24,IF(NILAIRAPORT!H24&lt;50,57+NILAIRAPORT!AP24,IF(NILAIRAPORT!H24&lt;60,65,IF(NILAIRAPORT!H24&gt;90,NILAIRAPORT!H24,IF(NILAIRAPORT!H24&gt;60,NILAIRAPORT!H24+3))))))</f>
        <v>65</v>
      </c>
      <c r="I24" s="3">
        <f>IF(IF(NILAIRAPORT!I24&lt;25,50+NILAIRAPORT!AQ24,IF(NILAIRAPORT!I24&lt;50,60+NILAIRAPORT!AQ24,IF(NILAIRAPORT!I24&lt;65,65,IF(NILAIRAPORT!I24&gt;90,NILAIRAPORT!I24,IF(NILAIRAPORT!I24&gt;90,NILAIRAPORT!I24+3)))))=FALSE,NILAIRAPORT!I24,IF(NILAIRAPORT!I24&lt;25,50+NILAIRAPORT!AQ24,IF(NILAIRAPORT!I24&lt;50,60+NILAIRAPORT!AQ24,IF(NILAIRAPORT!I24&lt;65,65,IF(NILAIRAPORT!I24&gt;90,NILAIRAPORT!I24,IF(NILAIRAPORT!I24&gt;90,NILAIRAPORT!I24+3))))))</f>
        <v>65</v>
      </c>
      <c r="J24" s="3">
        <f>IF(IF(NILAIRAPORT!J24&lt;25,50+NILAIRAPORT!AR24,IF(NILAIRAPORT!J24&lt;50,60+NILAIRAPORT!AR24,IF(NILAIRAPORT!J24&lt;65,65,IF(NILAIRAPORT!J24&gt;90,NILAIRAPORT!J24,IF(NILAIRAPORT!J24&gt;90,NILAIRAPORT!J24+3)))))=FALSE,NILAIRAPORT!J24,IF(NILAIRAPORT!J24&lt;25,50+NILAIRAPORT!AR24,IF(NILAIRAPORT!J24&lt;50,60+NILAIRAPORT!AR24,IF(NILAIRAPORT!J24&lt;65,65,IF(NILAIRAPORT!J24&gt;90,NILAIRAPORT!J24,IF(NILAIRAPORT!J24&gt;90,NILAIRAPORT!J24+3))))))</f>
        <v>62</v>
      </c>
      <c r="K24" s="3">
        <f>IF(IF(NILAIRAPORT!K24&lt;25,47+NILAIRAPORT!AS24,IF(NILAIRAPORT!K24&lt;50,57+NILAIRAPORT!AS24,IF(NILAIRAPORT!K24&lt;60,65,IF(NILAIRAPORT!K24&gt;90,NILAIRAPORT!K24,IF(NILAIRAPORT!K24&gt;90,NILAIRAPORT!K24+3)))))=FALSE,NILAIRAPORT!K24,IF(NILAIRAPORT!K24&lt;25,47+NILAIRAPORT!AS24,IF(NILAIRAPORT!K24&lt;50,57+NILAIRAPORT!AS24,IF(NILAIRAPORT!K24&lt;60,65,IF(NILAIRAPORT!K24&gt;90,NILAIRAPORT!K24,IF(NILAIRAPORT!K24&gt;60,NILAIRAPORT!K24+3))))))</f>
        <v>58</v>
      </c>
      <c r="L24" s="3">
        <f>IF(IF(NILAIRAPORT!L24&lt;65,70,IF(NILAIRAPORT!L24&gt;90,NILAIRAPORT!L24,IF(NILAIRAPORT!L24&gt;90,NILAIRAPORT!L24+3)))=FALSE,NILAIRAPORT!L24,IF(NILAIRAPORT!L24&lt;65,70,IF(NILAIRAPORT!L24&gt;90,NILAIRAPORT!L24,IF(NILAIRAPORT!L24&gt;90,NILAIRAPORT!L24+3))))</f>
        <v>70</v>
      </c>
      <c r="M24" s="3">
        <f>IF(IF(NILAIRAPORT!M24&lt;25,47+NILAIRAPORT!AU24,IF(NILAIRAPORT!M24&lt;50,57+NILAIRAPORT!AU24,IF(NILAIRAPORT!M24&lt;60,65,IF(NILAIRAPORT!M24&gt;90,NILAIRAPORT!M24,IF(NILAIRAPORT!M24&gt;90,NILAIRAPORT!M24+3)))))=FALSE,NILAIRAPORT!M24,IF(NILAIRAPORT!M24&lt;25,47+NILAIRAPORT!AU24,IF(NILAIRAPORT!M24&lt;50,57+NILAIRAPORT!AU24,IF(NILAIRAPORT!M24&lt;60,65,IF(NILAIRAPORT!M24&gt;90,NILAIRAPORT!M24,IF(NILAIRAPORT!M24&gt;60,NILAIRAPORT!M24+3))))))</f>
        <v>58</v>
      </c>
      <c r="N24" s="3">
        <f>IF(IF(NILAIRAPORT!N24&lt;25,50+NILAIRAPORT!AV24,IF(NILAIRAPORT!N24&lt;50,60+NILAIRAPORT!AV24,IF(NILAIRAPORT!N24&lt;65,65,IF(NILAIRAPORT!N24&gt;90,NILAIRAPORT!N24,IF(NILAIRAPORT!N24&gt;90,NILAIRAPORT!N24+3)))))=FALSE,NILAIRAPORT!N24,IF(NILAIRAPORT!N24&lt;25,50+NILAIRAPORT!AV24,IF(NILAIRAPORT!N24&lt;50,60+NILAIRAPORT!AV24,IF(NILAIRAPORT!N24&lt;65,65,IF(NILAIRAPORT!N24&gt;90,NILAIRAPORT!N24,IF(NILAIRAPORT!N24&gt;90,NILAIRAPORT!N24+3))))))</f>
        <v>66</v>
      </c>
      <c r="O24" s="3">
        <f>IF(IF(NILAIRAPORT!O24&lt;25,50+NILAIRAPORT!AW24,IF(NILAIRAPORT!O24&lt;50,60+NILAIRAPORT!AW24,IF(NILAIRAPORT!O24&lt;65,65,IF(NILAIRAPORT!O24&gt;90,NILAIRAPORT!O24,IF(NILAIRAPORT!O24&gt;90,NILAIRAPORT!O24+3)))))=FALSE,NILAIRAPORT!O24,IF(NILAIRAPORT!O24&lt;25,50+NILAIRAPORT!AW24,IF(NILAIRAPORT!O24&lt;50,60+NILAIRAPORT!AW24,IF(NILAIRAPORT!O24&lt;65,65,IF(NILAIRAPORT!O24&gt;90,NILAIRAPORT!O24,IF(NILAIRAPORT!O24&gt;90,NILAIRAPORT!O24+3))))))</f>
        <v>54</v>
      </c>
      <c r="P24" s="3">
        <f>IF(IF(NILAIRAPORT!P24&lt;25,47+NILAIRAPORT!AX24,IF(NILAIRAPORT!P24&lt;50,57+NILAIRAPORT!AX24,IF(NILAIRAPORT!P24&lt;60,65,IF(NILAIRAPORT!P24&gt;90,NILAIRAPORT!P24,IF(NILAIRAPORT!P24&gt;90,NILAIRAPORT!P24+3)))))=FALSE,NILAIRAPORT!P24,IF(NILAIRAPORT!P24&lt;25,47+NILAIRAPORT!AX24,IF(NILAIRAPORT!P24&lt;50,57+NILAIRAPORT!AX24,IF(NILAIRAPORT!P24&lt;60,65,IF(NILAIRAPORT!P24&gt;90,NILAIRAPORT!P24,IF(NILAIRAPORT!P24&gt;60,NILAIRAPORT!P24+3))))))</f>
        <v>65</v>
      </c>
      <c r="Q24" s="3">
        <f>IF(IF(NILAIRAPORT!Q24&lt;65,70,IF(NILAIRAPORT!Q24&gt;90,NILAIRAPORT!Q24,IF(NILAIRAPORT!Q24&gt;90,NILAIRAPORT!Q24+3)))=FALSE,NILAIRAPORT!Q24,IF(NILAIRAPORT!Q24&lt;65,70,IF(NILAIRAPORT!Q24&gt;90,NILAIRAPORT!Q24,IF(NILAIRAPORT!Q24&gt;90,NILAIRAPORT!Q24+3))))</f>
        <v>70</v>
      </c>
      <c r="R24" s="3">
        <f>IF(IF(NILAIRAPORT!R24&lt;25,47+NILAIRAPORT!AZ24,IF(NILAIRAPORT!R24&lt;50,57+NILAIRAPORT!AZ24,IF(NILAIRAPORT!R24&lt;60,65,IF(NILAIRAPORT!R24&gt;90,NILAIRAPORT!R24,IF(NILAIRAPORT!R24&gt;90,NILAIRAPORT!R24+3)))))=FALSE,NILAIRAPORT!R24,IF(NILAIRAPORT!R24&lt;25,47+NILAIRAPORT!AZ24,IF(NILAIRAPORT!R24&lt;50,57+NILAIRAPORT!AZ24,IF(NILAIRAPORT!R24&lt;60,65,IF(NILAIRAPORT!R24&gt;90,NILAIRAPORT!R24,IF(NILAIRAPORT!R24&gt;60,NILAIRAPORT!R24+3))))))</f>
        <v>64</v>
      </c>
      <c r="S24" s="3">
        <f>IF(IF(NILAIRAPORT!S24&lt;25,50+NILAIRAPORT!BA24,IF(NILAIRAPORT!S24&lt;50,60+NILAIRAPORT!BA24,IF(NILAIRAPORT!S24&lt;65,65,IF(NILAIRAPORT!S24&gt;90,NILAIRAPORT!S24,IF(NILAIRAPORT!S24&gt;90,NILAIRAPORT!S24+3)))))=FALSE,NILAIRAPORT!S24,IF(NILAIRAPORT!S24&lt;25,50+NILAIRAPORT!BA24,IF(NILAIRAPORT!S24&lt;50,60+NILAIRAPORT!BA24,IF(NILAIRAPORT!S24&lt;65,65,IF(NILAIRAPORT!S24&gt;90,NILAIRAPORT!S24,IF(NILAIRAPORT!S24&gt;90,NILAIRAPORT!S24+3))))))</f>
        <v>65</v>
      </c>
      <c r="T24" s="3">
        <f>IF(IF(NILAIRAPORT!T24&lt;25,50+NILAIRAPORT!BB24,IF(NILAIRAPORT!T24&lt;50,60+NILAIRAPORT!BB24,IF(NILAIRAPORT!T24&lt;65,65,IF(NILAIRAPORT!T24&gt;90,NILAIRAPORT!T24,IF(NILAIRAPORT!T24&gt;90,NILAIRAPORT!T24+3)))))=FALSE,NILAIRAPORT!T24,IF(NILAIRAPORT!T24&lt;25,50+NILAIRAPORT!BB24,IF(NILAIRAPORT!T24&lt;50,60+NILAIRAPORT!BB24,IF(NILAIRAPORT!T24&lt;65,65,IF(NILAIRAPORT!T24&gt;90,NILAIRAPORT!T24,IF(NILAIRAPORT!T24&gt;90,NILAIRAPORT!T24+3))))))</f>
        <v>65</v>
      </c>
      <c r="U24" s="3">
        <f>IF(IF(NILAIRAPORT!U24&lt;25,47+NILAIRAPORT!BC24,IF(NILAIRAPORT!U24&lt;50,57+NILAIRAPORT!BC24,IF(NILAIRAPORT!U24&lt;60,65,IF(NILAIRAPORT!U24&gt;90,NILAIRAPORT!U24,IF(NILAIRAPORT!U24&gt;90,NILAIRAPORT!U24+3)))))=FALSE,NILAIRAPORT!U24,IF(NILAIRAPORT!U24&lt;25,47+NILAIRAPORT!BC24,IF(NILAIRAPORT!U24&lt;50,57+NILAIRAPORT!BC24,IF(NILAIRAPORT!U24&lt;60,65,IF(NILAIRAPORT!U24&gt;90,NILAIRAPORT!U24,IF(NILAIRAPORT!U24&gt;60,NILAIRAPORT!U24+3))))))</f>
        <v>63</v>
      </c>
      <c r="V24" s="3">
        <f>IF(IF(NILAIRAPORT!V24&lt;65,70,IF(NILAIRAPORT!V24&gt;90,NILAIRAPORT!V24,IF(NILAIRAPORT!V24&gt;90,NILAIRAPORT!V24+3)))=FALSE,NILAIRAPORT!V24,IF(NILAIRAPORT!V24&lt;65,70,IF(NILAIRAPORT!V24&gt;90,NILAIRAPORT!V24,IF(NILAIRAPORT!V24&gt;90,NILAIRAPORT!V24+3))))</f>
        <v>70</v>
      </c>
      <c r="W24" s="6">
        <f>IF(NILAIRAPORT!W24&lt;60,60,IF(NILAIRAPORT!W24&gt;60,NILAIRAPORT!W24))</f>
        <v>60</v>
      </c>
      <c r="X24" s="6">
        <f>IF(NILAIRAPORT!X24&lt;60,65,IF(NILAIRAPORT!X24&gt;60,NILAIRAPORT!X24))</f>
        <v>65</v>
      </c>
      <c r="Y24" s="6">
        <f>IF(NILAIRAPORT!Y24&lt;60,65,IF(NILAIRAPORT!Y24&gt;60,NILAIRAPORT!Y24))</f>
        <v>65</v>
      </c>
      <c r="Z24" s="6">
        <f>IF(NILAIRAPORT!Z24&lt;60,65,IF(NILAIRAPORT!Z24&gt;60,NILAIRAPORT!Z24))</f>
        <v>65</v>
      </c>
      <c r="AA24" s="6">
        <f>IF(NILAIRAPORT!AA24&lt;60,65,IF(NILAIRAPORT!AA24&gt;60,NILAIRAPORT!AA24))</f>
        <v>65</v>
      </c>
      <c r="AB24" s="6">
        <f>IF(NILAIRAPORT!AB24&lt;60,65,IF(NILAIRAPORT!AB24&gt;60,NILAIRAPORT!AB24))</f>
        <v>65</v>
      </c>
      <c r="AC24" s="6">
        <f>IF(NILAIRAPORT!AC24&lt;60,65,IF(NILAIRAPORT!AC24&gt;60,NILAIRAPORT!AC24))</f>
        <v>65</v>
      </c>
      <c r="AD24" s="6">
        <f>IF(NILAIRAPORT!AD24&lt;60,60,IF(NILAIRAPORT!AD24&gt;60,NILAIRAPORT!AD24))</f>
        <v>60</v>
      </c>
      <c r="AE24" s="6">
        <f>IF(NILAIRAPORT!AE24&lt;60,60,IF(NILAIRAPORT!AE24&gt;60,NILAIRAPORT!AE24))</f>
        <v>60</v>
      </c>
      <c r="AF24" s="6">
        <f>IF(IF(NILAIRAPORT!AF24&lt;25,47+NILAIRAPORT!BN24,IF(NILAIRAPORT!AF24&lt;50,57+NILAIRAPORT!BN24,IF(NILAIRAPORT!AF24&lt;60,65,IF(NILAIRAPORT!AF24&gt;90,NILAIRAPORT!AF24,IF(NILAIRAPORT!AF24&gt;90,NILAIRAPORT!AF24+3)))))=FALSE,NILAIRAPORT!AF24,IF(NILAIRAPORT!AF24&lt;25,47+NILAIRAPORT!BN24,IF(NILAIRAPORT!AF24&lt;50,57+NILAIRAPORT!BN24,IF(NILAIRAPORT!AF24&lt;60,65,IF(NILAIRAPORT!AF24&gt;90,NILAIRAPORT!AF24,IF(NILAIRAPORT!AF24&gt;60,NILAIRAPORT!AF24+3))))))</f>
        <v>57</v>
      </c>
      <c r="AG24" s="6">
        <f>IF(NILAIRAPORT!AG24&lt;60,60,IF(NILAIRAPORT!AG24&gt;60,NILAIRAPORT!AG24))</f>
        <v>60</v>
      </c>
      <c r="AH24" s="6">
        <f t="shared" si="0"/>
        <v>1769</v>
      </c>
      <c r="AI24" s="6">
        <f t="shared" si="1"/>
        <v>10</v>
      </c>
    </row>
    <row r="25" spans="1:35" x14ac:dyDescent="0.25">
      <c r="A25" s="3">
        <v>21</v>
      </c>
      <c r="B25" s="2"/>
      <c r="C25" s="3">
        <f>IF(IF(NILAIRAPORT!C25&lt;25,47+NILAIRAPORT!AK25,IF(NILAIRAPORT!C25&lt;50,57+NILAIRAPORT!AK25,IF(NILAIRAPORT!C25&lt;60,65,IF(NILAIRAPORT!C25&gt;90,NILAIRAPORT!C25,IF(NILAIRAPORT!C25&gt;90,NILAIRAPORT!C25+3)))))=FALSE,NILAIRAPORT!C25,IF(NILAIRAPORT!C25&lt;25,47+NILAIRAPORT!AK25,IF(NILAIRAPORT!C25&lt;50,57+NILAIRAPORT!AK25,IF(NILAIRAPORT!C25&lt;60,65,IF(NILAIRAPORT!C25&gt;90,NILAIRAPORT!C25,IF(NILAIRAPORT!C25&gt;60,NILAIRAPORT!C25+3))))))</f>
        <v>50</v>
      </c>
      <c r="D25" s="3">
        <f>IF(IF(NILAIRAPORT!D25&lt;25,50+NILAIRAPORT!AL25,IF(NILAIRAPORT!D25&lt;50,60+NILAIRAPORT!AL25,IF(NILAIRAPORT!D25&lt;65,65,IF(NILAIRAPORT!D25&gt;90,NILAIRAPORT!D25,IF(NILAIRAPORT!D25&gt;90,NILAIRAPORT!D25+3)))))=FALSE,NILAIRAPORT!D25,IF(NILAIRAPORT!D25&lt;25,50+NILAIRAPORT!AL25,IF(NILAIRAPORT!D25&lt;50,60+NILAIRAPORT!AL25,IF(NILAIRAPORT!D25&lt;65,65,IF(NILAIRAPORT!D25&gt;90,NILAIRAPORT!D25,IF(NILAIRAPORT!D25&gt;90,NILAIRAPORT!D25+3))))))</f>
        <v>60</v>
      </c>
      <c r="E25" s="3">
        <f>IF(IF(NILAIRAPORT!E25&lt;25,50+NILAIRAPORT!AM25,IF(NILAIRAPORT!E25&lt;50,60+NILAIRAPORT!AM25,IF(NILAIRAPORT!E25&lt;65,65,IF(NILAIRAPORT!E25&gt;90,NILAIRAPORT!E25,IF(NILAIRAPORT!E25&gt;90,NILAIRAPORT!E25+3)))))=FALSE,NILAIRAPORT!E25,IF(NILAIRAPORT!E25&lt;25,50+NILAIRAPORT!AM25,IF(NILAIRAPORT!E25&lt;50,60+NILAIRAPORT!AM25,IF(NILAIRAPORT!E25&lt;65,65,IF(NILAIRAPORT!E25&gt;90,NILAIRAPORT!E25,IF(NILAIRAPORT!E25&gt;90,NILAIRAPORT!E25+3))))))</f>
        <v>54</v>
      </c>
      <c r="F25" s="3">
        <f>IF(IF(NILAIRAPORT!F25&lt;25,47+NILAIRAPORT!AN25,IF(NILAIRAPORT!F25&lt;50,57+NILAIRAPORT!AN25,IF(NILAIRAPORT!F25&lt;60,65,IF(NILAIRAPORT!F25&gt;90,NILAIRAPORT!F25,IF(NILAIRAPORT!F25&gt;90,NILAIRAPORT!F25+3)))))=FALSE,NILAIRAPORT!F25,IF(NILAIRAPORT!F25&lt;25,47+NILAIRAPORT!AN25,IF(NILAIRAPORT!F25&lt;50,57+NILAIRAPORT!AN25,IF(NILAIRAPORT!F25&lt;60,65,IF(NILAIRAPORT!F25&gt;90,NILAIRAPORT!F25,IF(NILAIRAPORT!F25&gt;60,NILAIRAPORT!F25+3))))))</f>
        <v>63</v>
      </c>
      <c r="G25" s="3">
        <f>IF(IF(NILAIRAPORT!G25&lt;65,70,IF(NILAIRAPORT!G25&gt;90,NILAIRAPORT!G25,IF(NILAIRAPORT!G25&gt;90,NILAIRAPORT!G25+3)))=FALSE,NILAIRAPORT!G25,IF(NILAIRAPORT!G25&lt;65,70,IF(NILAIRAPORT!G25&gt;90,NILAIRAPORT!G25,IF(NILAIRAPORT!G25&gt;90,NILAIRAPORT!G25+3))))</f>
        <v>70</v>
      </c>
      <c r="H25" s="3">
        <f>IF(IF(NILAIRAPORT!H25&lt;25,47+NILAIRAPORT!AP25,IF(NILAIRAPORT!H25&lt;50,57+NILAIRAPORT!AP25,IF(NILAIRAPORT!H25&lt;60,65,IF(NILAIRAPORT!H25&gt;90,NILAIRAPORT!H25,IF(NILAIRAPORT!H25&gt;90,NILAIRAPORT!H25+3)))))=FALSE,NILAIRAPORT!H25,IF(NILAIRAPORT!H25&lt;25,47+NILAIRAPORT!AP25,IF(NILAIRAPORT!H25&lt;50,57+NILAIRAPORT!AP25,IF(NILAIRAPORT!H25&lt;60,65,IF(NILAIRAPORT!H25&gt;90,NILAIRAPORT!H25,IF(NILAIRAPORT!H25&gt;60,NILAIRAPORT!H25+3))))))</f>
        <v>62</v>
      </c>
      <c r="I25" s="3">
        <f>IF(IF(NILAIRAPORT!I25&lt;25,50+NILAIRAPORT!AQ25,IF(NILAIRAPORT!I25&lt;50,60+NILAIRAPORT!AQ25,IF(NILAIRAPORT!I25&lt;65,65,IF(NILAIRAPORT!I25&gt;90,NILAIRAPORT!I25,IF(NILAIRAPORT!I25&gt;90,NILAIRAPORT!I25+3)))))=FALSE,NILAIRAPORT!I25,IF(NILAIRAPORT!I25&lt;25,50+NILAIRAPORT!AQ25,IF(NILAIRAPORT!I25&lt;50,60+NILAIRAPORT!AQ25,IF(NILAIRAPORT!I25&lt;65,65,IF(NILAIRAPORT!I25&gt;90,NILAIRAPORT!I25,IF(NILAIRAPORT!I25&gt;90,NILAIRAPORT!I25+3))))))</f>
        <v>68</v>
      </c>
      <c r="J25" s="3">
        <f>IF(IF(NILAIRAPORT!J25&lt;25,50+NILAIRAPORT!AR25,IF(NILAIRAPORT!J25&lt;50,60+NILAIRAPORT!AR25,IF(NILAIRAPORT!J25&lt;65,65,IF(NILAIRAPORT!J25&gt;90,NILAIRAPORT!J25,IF(NILAIRAPORT!J25&gt;90,NILAIRAPORT!J25+3)))))=FALSE,NILAIRAPORT!J25,IF(NILAIRAPORT!J25&lt;25,50+NILAIRAPORT!AR25,IF(NILAIRAPORT!J25&lt;50,60+NILAIRAPORT!AR25,IF(NILAIRAPORT!J25&lt;65,65,IF(NILAIRAPORT!J25&gt;90,NILAIRAPORT!J25,IF(NILAIRAPORT!J25&gt;90,NILAIRAPORT!J25+3))))))</f>
        <v>54</v>
      </c>
      <c r="K25" s="3">
        <f>IF(IF(NILAIRAPORT!K25&lt;25,47+NILAIRAPORT!AS25,IF(NILAIRAPORT!K25&lt;50,57+NILAIRAPORT!AS25,IF(NILAIRAPORT!K25&lt;60,65,IF(NILAIRAPORT!K25&gt;90,NILAIRAPORT!K25,IF(NILAIRAPORT!K25&gt;90,NILAIRAPORT!K25+3)))))=FALSE,NILAIRAPORT!K25,IF(NILAIRAPORT!K25&lt;25,47+NILAIRAPORT!AS25,IF(NILAIRAPORT!K25&lt;50,57+NILAIRAPORT!AS25,IF(NILAIRAPORT!K25&lt;60,65,IF(NILAIRAPORT!K25&gt;90,NILAIRAPORT!K25,IF(NILAIRAPORT!K25&gt;60,NILAIRAPORT!K25+3))))))</f>
        <v>48</v>
      </c>
      <c r="L25" s="3">
        <f>IF(IF(NILAIRAPORT!L25&lt;65,70,IF(NILAIRAPORT!L25&gt;90,NILAIRAPORT!L25,IF(NILAIRAPORT!L25&gt;90,NILAIRAPORT!L25+3)))=FALSE,NILAIRAPORT!L25,IF(NILAIRAPORT!L25&lt;65,70,IF(NILAIRAPORT!L25&gt;90,NILAIRAPORT!L25,IF(NILAIRAPORT!L25&gt;90,NILAIRAPORT!L25+3))))</f>
        <v>70</v>
      </c>
      <c r="M25" s="3">
        <f>IF(IF(NILAIRAPORT!M25&lt;25,47+NILAIRAPORT!AU25,IF(NILAIRAPORT!M25&lt;50,57+NILAIRAPORT!AU25,IF(NILAIRAPORT!M25&lt;60,65,IF(NILAIRAPORT!M25&gt;90,NILAIRAPORT!M25,IF(NILAIRAPORT!M25&gt;90,NILAIRAPORT!M25+3)))))=FALSE,NILAIRAPORT!M25,IF(NILAIRAPORT!M25&lt;25,47+NILAIRAPORT!AU25,IF(NILAIRAPORT!M25&lt;50,57+NILAIRAPORT!AU25,IF(NILAIRAPORT!M25&lt;60,65,IF(NILAIRAPORT!M25&gt;90,NILAIRAPORT!M25,IF(NILAIRAPORT!M25&gt;60,NILAIRAPORT!M25+3))))))</f>
        <v>65</v>
      </c>
      <c r="N25" s="3">
        <f>IF(IF(NILAIRAPORT!N25&lt;25,50+NILAIRAPORT!AV25,IF(NILAIRAPORT!N25&lt;50,60+NILAIRAPORT!AV25,IF(NILAIRAPORT!N25&lt;65,65,IF(NILAIRAPORT!N25&gt;90,NILAIRAPORT!N25,IF(NILAIRAPORT!N25&gt;90,NILAIRAPORT!N25+3)))))=FALSE,NILAIRAPORT!N25,IF(NILAIRAPORT!N25&lt;25,50+NILAIRAPORT!AV25,IF(NILAIRAPORT!N25&lt;50,60+NILAIRAPORT!AV25,IF(NILAIRAPORT!N25&lt;65,65,IF(NILAIRAPORT!N25&gt;90,NILAIRAPORT!N25,IF(NILAIRAPORT!N25&gt;90,NILAIRAPORT!N25+3))))))</f>
        <v>66</v>
      </c>
      <c r="O25" s="3">
        <f>IF(IF(NILAIRAPORT!O25&lt;25,50+NILAIRAPORT!AW25,IF(NILAIRAPORT!O25&lt;50,60+NILAIRAPORT!AW25,IF(NILAIRAPORT!O25&lt;65,65,IF(NILAIRAPORT!O25&gt;90,NILAIRAPORT!O25,IF(NILAIRAPORT!O25&gt;90,NILAIRAPORT!O25+3)))))=FALSE,NILAIRAPORT!O25,IF(NILAIRAPORT!O25&lt;25,50+NILAIRAPORT!AW25,IF(NILAIRAPORT!O25&lt;50,60+NILAIRAPORT!AW25,IF(NILAIRAPORT!O25&lt;65,65,IF(NILAIRAPORT!O25&gt;90,NILAIRAPORT!O25,IF(NILAIRAPORT!O25&gt;90,NILAIRAPORT!O25+3))))))</f>
        <v>55</v>
      </c>
      <c r="P25" s="3">
        <f>IF(IF(NILAIRAPORT!P25&lt;25,47+NILAIRAPORT!AX25,IF(NILAIRAPORT!P25&lt;50,57+NILAIRAPORT!AX25,IF(NILAIRAPORT!P25&lt;60,65,IF(NILAIRAPORT!P25&gt;90,NILAIRAPORT!P25,IF(NILAIRAPORT!P25&gt;90,NILAIRAPORT!P25+3)))))=FALSE,NILAIRAPORT!P25,IF(NILAIRAPORT!P25&lt;25,47+NILAIRAPORT!AX25,IF(NILAIRAPORT!P25&lt;50,57+NILAIRAPORT!AX25,IF(NILAIRAPORT!P25&lt;60,65,IF(NILAIRAPORT!P25&gt;90,NILAIRAPORT!P25,IF(NILAIRAPORT!P25&gt;60,NILAIRAPORT!P25+3))))))</f>
        <v>65</v>
      </c>
      <c r="Q25" s="3">
        <f>IF(IF(NILAIRAPORT!Q25&lt;65,70,IF(NILAIRAPORT!Q25&gt;90,NILAIRAPORT!Q25,IF(NILAIRAPORT!Q25&gt;90,NILAIRAPORT!Q25+3)))=FALSE,NILAIRAPORT!Q25,IF(NILAIRAPORT!Q25&lt;65,70,IF(NILAIRAPORT!Q25&gt;90,NILAIRAPORT!Q25,IF(NILAIRAPORT!Q25&gt;90,NILAIRAPORT!Q25+3))))</f>
        <v>70</v>
      </c>
      <c r="R25" s="3">
        <f>IF(IF(NILAIRAPORT!R25&lt;25,47+NILAIRAPORT!AZ25,IF(NILAIRAPORT!R25&lt;50,57+NILAIRAPORT!AZ25,IF(NILAIRAPORT!R25&lt;60,65,IF(NILAIRAPORT!R25&gt;90,NILAIRAPORT!R25,IF(NILAIRAPORT!R25&gt;90,NILAIRAPORT!R25+3)))))=FALSE,NILAIRAPORT!R25,IF(NILAIRAPORT!R25&lt;25,47+NILAIRAPORT!AZ25,IF(NILAIRAPORT!R25&lt;50,57+NILAIRAPORT!AZ25,IF(NILAIRAPORT!R25&lt;60,65,IF(NILAIRAPORT!R25&gt;90,NILAIRAPORT!R25,IF(NILAIRAPORT!R25&gt;60,NILAIRAPORT!R25+3))))))</f>
        <v>64</v>
      </c>
      <c r="S25" s="3">
        <f>IF(IF(NILAIRAPORT!S25&lt;25,50+NILAIRAPORT!BA25,IF(NILAIRAPORT!S25&lt;50,60+NILAIRAPORT!BA25,IF(NILAIRAPORT!S25&lt;65,65,IF(NILAIRAPORT!S25&gt;90,NILAIRAPORT!S25,IF(NILAIRAPORT!S25&gt;90,NILAIRAPORT!S25+3)))))=FALSE,NILAIRAPORT!S25,IF(NILAIRAPORT!S25&lt;25,50+NILAIRAPORT!BA25,IF(NILAIRAPORT!S25&lt;50,60+NILAIRAPORT!BA25,IF(NILAIRAPORT!S25&lt;65,65,IF(NILAIRAPORT!S25&gt;90,NILAIRAPORT!S25,IF(NILAIRAPORT!S25&gt;90,NILAIRAPORT!S25+3))))))</f>
        <v>59</v>
      </c>
      <c r="T25" s="3">
        <f>IF(IF(NILAIRAPORT!T25&lt;25,50+NILAIRAPORT!BB25,IF(NILAIRAPORT!T25&lt;50,60+NILAIRAPORT!BB25,IF(NILAIRAPORT!T25&lt;65,65,IF(NILAIRAPORT!T25&gt;90,NILAIRAPORT!T25,IF(NILAIRAPORT!T25&gt;90,NILAIRAPORT!T25+3)))))=FALSE,NILAIRAPORT!T25,IF(NILAIRAPORT!T25&lt;25,50+NILAIRAPORT!BB25,IF(NILAIRAPORT!T25&lt;50,60+NILAIRAPORT!BB25,IF(NILAIRAPORT!T25&lt;65,65,IF(NILAIRAPORT!T25&gt;90,NILAIRAPORT!T25,IF(NILAIRAPORT!T25&gt;90,NILAIRAPORT!T25+3))))))</f>
        <v>56</v>
      </c>
      <c r="U25" s="3">
        <f>IF(IF(NILAIRAPORT!U25&lt;25,47+NILAIRAPORT!BC25,IF(NILAIRAPORT!U25&lt;50,57+NILAIRAPORT!BC25,IF(NILAIRAPORT!U25&lt;60,65,IF(NILAIRAPORT!U25&gt;90,NILAIRAPORT!U25,IF(NILAIRAPORT!U25&gt;90,NILAIRAPORT!U25+3)))))=FALSE,NILAIRAPORT!U25,IF(NILAIRAPORT!U25&lt;25,47+NILAIRAPORT!BC25,IF(NILAIRAPORT!U25&lt;50,57+NILAIRAPORT!BC25,IF(NILAIRAPORT!U25&lt;60,65,IF(NILAIRAPORT!U25&gt;90,NILAIRAPORT!U25,IF(NILAIRAPORT!U25&gt;60,NILAIRAPORT!U25+3))))))</f>
        <v>63</v>
      </c>
      <c r="V25" s="3">
        <f>IF(IF(NILAIRAPORT!V25&lt;65,70,IF(NILAIRAPORT!V25&gt;90,NILAIRAPORT!V25,IF(NILAIRAPORT!V25&gt;90,NILAIRAPORT!V25+3)))=FALSE,NILAIRAPORT!V25,IF(NILAIRAPORT!V25&lt;65,70,IF(NILAIRAPORT!V25&gt;90,NILAIRAPORT!V25,IF(NILAIRAPORT!V25&gt;90,NILAIRAPORT!V25+3))))</f>
        <v>70</v>
      </c>
      <c r="W25" s="6">
        <f>IF(NILAIRAPORT!W25&lt;60,60,IF(NILAIRAPORT!W25&gt;60,NILAIRAPORT!W25))</f>
        <v>60</v>
      </c>
      <c r="X25" s="6">
        <f>IF(NILAIRAPORT!X25&lt;60,65,IF(NILAIRAPORT!X25&gt;60,NILAIRAPORT!X25))</f>
        <v>65</v>
      </c>
      <c r="Y25" s="6">
        <f>IF(NILAIRAPORT!Y25&lt;60,65,IF(NILAIRAPORT!Y25&gt;60,NILAIRAPORT!Y25))</f>
        <v>65</v>
      </c>
      <c r="Z25" s="6">
        <f>IF(NILAIRAPORT!Z25&lt;60,65,IF(NILAIRAPORT!Z25&gt;60,NILAIRAPORT!Z25))</f>
        <v>65</v>
      </c>
      <c r="AA25" s="6">
        <f>IF(NILAIRAPORT!AA25&lt;60,65,IF(NILAIRAPORT!AA25&gt;60,NILAIRAPORT!AA25))</f>
        <v>65</v>
      </c>
      <c r="AB25" s="6">
        <f>IF(NILAIRAPORT!AB25&lt;60,65,IF(NILAIRAPORT!AB25&gt;60,NILAIRAPORT!AB25))</f>
        <v>65</v>
      </c>
      <c r="AC25" s="6">
        <f>IF(NILAIRAPORT!AC25&lt;60,65,IF(NILAIRAPORT!AC25&gt;60,NILAIRAPORT!AC25))</f>
        <v>65</v>
      </c>
      <c r="AD25" s="6">
        <f>IF(NILAIRAPORT!AD25&lt;60,60,IF(NILAIRAPORT!AD25&gt;60,NILAIRAPORT!AD25))</f>
        <v>60</v>
      </c>
      <c r="AE25" s="6">
        <f>IF(NILAIRAPORT!AE25&lt;60,60,IF(NILAIRAPORT!AE25&gt;60,NILAIRAPORT!AE25))</f>
        <v>60</v>
      </c>
      <c r="AF25" s="6">
        <f>IF(IF(NILAIRAPORT!AF25&lt;25,47+NILAIRAPORT!BN25,IF(NILAIRAPORT!AF25&lt;50,57+NILAIRAPORT!BN25,IF(NILAIRAPORT!AF25&lt;60,65,IF(NILAIRAPORT!AF25&gt;90,NILAIRAPORT!AF25,IF(NILAIRAPORT!AF25&gt;90,NILAIRAPORT!AF25+3)))))=FALSE,NILAIRAPORT!AF25,IF(NILAIRAPORT!AF25&lt;25,47+NILAIRAPORT!BN25,IF(NILAIRAPORT!AF25&lt;50,57+NILAIRAPORT!BN25,IF(NILAIRAPORT!AF25&lt;60,65,IF(NILAIRAPORT!AF25&gt;90,NILAIRAPORT!AF25,IF(NILAIRAPORT!AF25&gt;60,NILAIRAPORT!AF25+3))))))</f>
        <v>57</v>
      </c>
      <c r="AG25" s="6">
        <f>IF(NILAIRAPORT!AG25&lt;60,60,IF(NILAIRAPORT!AG25&gt;60,NILAIRAPORT!AG25))</f>
        <v>60</v>
      </c>
      <c r="AH25" s="6">
        <f t="shared" si="0"/>
        <v>1682</v>
      </c>
      <c r="AI25" s="6">
        <f t="shared" si="1"/>
        <v>24</v>
      </c>
    </row>
    <row r="26" spans="1:35" x14ac:dyDescent="0.25">
      <c r="A26" s="4">
        <v>22</v>
      </c>
      <c r="B26" s="5"/>
      <c r="C26" s="3">
        <f>IF(IF(NILAIRAPORT!C26&lt;25,47+NILAIRAPORT!AK26,IF(NILAIRAPORT!C26&lt;50,57+NILAIRAPORT!AK26,IF(NILAIRAPORT!C26&lt;60,65,IF(NILAIRAPORT!C26&gt;90,NILAIRAPORT!C26,IF(NILAIRAPORT!C26&gt;90,NILAIRAPORT!C26+3)))))=FALSE,NILAIRAPORT!C26,IF(NILAIRAPORT!C26&lt;25,47+NILAIRAPORT!AK26,IF(NILAIRAPORT!C26&lt;50,57+NILAIRAPORT!AK26,IF(NILAIRAPORT!C26&lt;60,65,IF(NILAIRAPORT!C26&gt;90,NILAIRAPORT!C26,IF(NILAIRAPORT!C26&gt;60,NILAIRAPORT!C26+3))))))</f>
        <v>65</v>
      </c>
      <c r="D26" s="3">
        <f>IF(IF(NILAIRAPORT!D26&lt;25,50+NILAIRAPORT!AL26,IF(NILAIRAPORT!D26&lt;50,60+NILAIRAPORT!AL26,IF(NILAIRAPORT!D26&lt;65,65,IF(NILAIRAPORT!D26&gt;90,NILAIRAPORT!D26,IF(NILAIRAPORT!D26&gt;90,NILAIRAPORT!D26+3)))))=FALSE,NILAIRAPORT!D26,IF(NILAIRAPORT!D26&lt;25,50+NILAIRAPORT!AL26,IF(NILAIRAPORT!D26&lt;50,60+NILAIRAPORT!AL26,IF(NILAIRAPORT!D26&lt;65,65,IF(NILAIRAPORT!D26&gt;90,NILAIRAPORT!D26,IF(NILAIRAPORT!D26&gt;90,NILAIRAPORT!D26+3))))))</f>
        <v>65</v>
      </c>
      <c r="E26" s="3">
        <f>IF(IF(NILAIRAPORT!E26&lt;25,50+NILAIRAPORT!AM26,IF(NILAIRAPORT!E26&lt;50,60+NILAIRAPORT!AM26,IF(NILAIRAPORT!E26&lt;65,65,IF(NILAIRAPORT!E26&gt;90,NILAIRAPORT!E26,IF(NILAIRAPORT!E26&gt;90,NILAIRAPORT!E26+3)))))=FALSE,NILAIRAPORT!E26,IF(NILAIRAPORT!E26&lt;25,50+NILAIRAPORT!AM26,IF(NILAIRAPORT!E26&lt;50,60+NILAIRAPORT!AM26,IF(NILAIRAPORT!E26&lt;65,65,IF(NILAIRAPORT!E26&gt;90,NILAIRAPORT!E26,IF(NILAIRAPORT!E26&gt;90,NILAIRAPORT!E26+3))))))</f>
        <v>63</v>
      </c>
      <c r="F26" s="3">
        <f>IF(IF(NILAIRAPORT!F26&lt;25,47+NILAIRAPORT!AN26,IF(NILAIRAPORT!F26&lt;50,57+NILAIRAPORT!AN26,IF(NILAIRAPORT!F26&lt;60,65,IF(NILAIRAPORT!F26&gt;90,NILAIRAPORT!F26,IF(NILAIRAPORT!F26&gt;90,NILAIRAPORT!F26+3)))))=FALSE,NILAIRAPORT!F26,IF(NILAIRAPORT!F26&lt;25,47+NILAIRAPORT!AN26,IF(NILAIRAPORT!F26&lt;50,57+NILAIRAPORT!AN26,IF(NILAIRAPORT!F26&lt;60,65,IF(NILAIRAPORT!F26&gt;90,NILAIRAPORT!F26,IF(NILAIRAPORT!F26&gt;60,NILAIRAPORT!F26+3))))))</f>
        <v>65</v>
      </c>
      <c r="G26" s="3">
        <f>IF(IF(NILAIRAPORT!G26&lt;65,70,IF(NILAIRAPORT!G26&gt;90,NILAIRAPORT!G26,IF(NILAIRAPORT!G26&gt;90,NILAIRAPORT!G26+3)))=FALSE,NILAIRAPORT!G26,IF(NILAIRAPORT!G26&lt;65,70,IF(NILAIRAPORT!G26&gt;90,NILAIRAPORT!G26,IF(NILAIRAPORT!G26&gt;90,NILAIRAPORT!G26+3))))</f>
        <v>84</v>
      </c>
      <c r="H26" s="3">
        <f>IF(IF(NILAIRAPORT!H26&lt;25,47+NILAIRAPORT!AP26,IF(NILAIRAPORT!H26&lt;50,57+NILAIRAPORT!AP26,IF(NILAIRAPORT!H26&lt;60,65,IF(NILAIRAPORT!H26&gt;90,NILAIRAPORT!H26,IF(NILAIRAPORT!H26&gt;90,NILAIRAPORT!H26+3)))))=FALSE,NILAIRAPORT!H26,IF(NILAIRAPORT!H26&lt;25,47+NILAIRAPORT!AP26,IF(NILAIRAPORT!H26&lt;50,57+NILAIRAPORT!AP26,IF(NILAIRAPORT!H26&lt;60,65,IF(NILAIRAPORT!H26&gt;90,NILAIRAPORT!H26,IF(NILAIRAPORT!H26&gt;60,NILAIRAPORT!H26+3))))))</f>
        <v>66</v>
      </c>
      <c r="I26" s="3">
        <f>IF(IF(NILAIRAPORT!I26&lt;25,50+NILAIRAPORT!AQ26,IF(NILAIRAPORT!I26&lt;50,60+NILAIRAPORT!AQ26,IF(NILAIRAPORT!I26&lt;65,65,IF(NILAIRAPORT!I26&gt;90,NILAIRAPORT!I26,IF(NILAIRAPORT!I26&gt;90,NILAIRAPORT!I26+3)))))=FALSE,NILAIRAPORT!I26,IF(NILAIRAPORT!I26&lt;25,50+NILAIRAPORT!AQ26,IF(NILAIRAPORT!I26&lt;50,60+NILAIRAPORT!AQ26,IF(NILAIRAPORT!I26&lt;65,65,IF(NILAIRAPORT!I26&gt;90,NILAIRAPORT!I26,IF(NILAIRAPORT!I26&gt;90,NILAIRAPORT!I26+3))))))</f>
        <v>66</v>
      </c>
      <c r="J26" s="3">
        <f>IF(IF(NILAIRAPORT!J26&lt;25,50+NILAIRAPORT!AR26,IF(NILAIRAPORT!J26&lt;50,60+NILAIRAPORT!AR26,IF(NILAIRAPORT!J26&lt;65,65,IF(NILAIRAPORT!J26&gt;90,NILAIRAPORT!J26,IF(NILAIRAPORT!J26&gt;90,NILAIRAPORT!J26+3)))))=FALSE,NILAIRAPORT!J26,IF(NILAIRAPORT!J26&lt;25,50+NILAIRAPORT!AR26,IF(NILAIRAPORT!J26&lt;50,60+NILAIRAPORT!AR26,IF(NILAIRAPORT!J26&lt;65,65,IF(NILAIRAPORT!J26&gt;90,NILAIRAPORT!J26,IF(NILAIRAPORT!J26&gt;90,NILAIRAPORT!J26+3))))))</f>
        <v>63</v>
      </c>
      <c r="K26" s="3">
        <f>IF(IF(NILAIRAPORT!K26&lt;25,47+NILAIRAPORT!AS26,IF(NILAIRAPORT!K26&lt;50,57+NILAIRAPORT!AS26,IF(NILAIRAPORT!K26&lt;60,65,IF(NILAIRAPORT!K26&gt;90,NILAIRAPORT!K26,IF(NILAIRAPORT!K26&gt;90,NILAIRAPORT!K26+3)))))=FALSE,NILAIRAPORT!K26,IF(NILAIRAPORT!K26&lt;25,47+NILAIRAPORT!AS26,IF(NILAIRAPORT!K26&lt;50,57+NILAIRAPORT!AS26,IF(NILAIRAPORT!K26&lt;60,65,IF(NILAIRAPORT!K26&gt;90,NILAIRAPORT!K26,IF(NILAIRAPORT!K26&gt;60,NILAIRAPORT!K26+3))))))</f>
        <v>59</v>
      </c>
      <c r="L26" s="3">
        <f>IF(IF(NILAIRAPORT!L26&lt;65,70,IF(NILAIRAPORT!L26&gt;90,NILAIRAPORT!L26,IF(NILAIRAPORT!L26&gt;90,NILAIRAPORT!L26+3)))=FALSE,NILAIRAPORT!L26,IF(NILAIRAPORT!L26&lt;65,70,IF(NILAIRAPORT!L26&gt;90,NILAIRAPORT!L26,IF(NILAIRAPORT!L26&gt;90,NILAIRAPORT!L26+3))))</f>
        <v>70</v>
      </c>
      <c r="M26" s="3">
        <f>IF(IF(NILAIRAPORT!M26&lt;25,47+NILAIRAPORT!AU26,IF(NILAIRAPORT!M26&lt;50,57+NILAIRAPORT!AU26,IF(NILAIRAPORT!M26&lt;60,65,IF(NILAIRAPORT!M26&gt;90,NILAIRAPORT!M26,IF(NILAIRAPORT!M26&gt;90,NILAIRAPORT!M26+3)))))=FALSE,NILAIRAPORT!M26,IF(NILAIRAPORT!M26&lt;25,47+NILAIRAPORT!AU26,IF(NILAIRAPORT!M26&lt;50,57+NILAIRAPORT!AU26,IF(NILAIRAPORT!M26&lt;60,65,IF(NILAIRAPORT!M26&gt;90,NILAIRAPORT!M26,IF(NILAIRAPORT!M26&gt;60,NILAIRAPORT!M26+3))))))</f>
        <v>64</v>
      </c>
      <c r="N26" s="3">
        <f>IF(IF(NILAIRAPORT!N26&lt;25,50+NILAIRAPORT!AV26,IF(NILAIRAPORT!N26&lt;50,60+NILAIRAPORT!AV26,IF(NILAIRAPORT!N26&lt;65,65,IF(NILAIRAPORT!N26&gt;90,NILAIRAPORT!N26,IF(NILAIRAPORT!N26&gt;90,NILAIRAPORT!N26+3)))))=FALSE,NILAIRAPORT!N26,IF(NILAIRAPORT!N26&lt;25,50+NILAIRAPORT!AV26,IF(NILAIRAPORT!N26&lt;50,60+NILAIRAPORT!AV26,IF(NILAIRAPORT!N26&lt;65,65,IF(NILAIRAPORT!N26&gt;90,NILAIRAPORT!N26,IF(NILAIRAPORT!N26&gt;90,NILAIRAPORT!N26+3))))))</f>
        <v>65</v>
      </c>
      <c r="O26" s="3">
        <f>IF(IF(NILAIRAPORT!O26&lt;25,50+NILAIRAPORT!AW26,IF(NILAIRAPORT!O26&lt;50,60+NILAIRAPORT!AW26,IF(NILAIRAPORT!O26&lt;65,65,IF(NILAIRAPORT!O26&gt;90,NILAIRAPORT!O26,IF(NILAIRAPORT!O26&gt;90,NILAIRAPORT!O26+3)))))=FALSE,NILAIRAPORT!O26,IF(NILAIRAPORT!O26&lt;25,50+NILAIRAPORT!AW26,IF(NILAIRAPORT!O26&lt;50,60+NILAIRAPORT!AW26,IF(NILAIRAPORT!O26&lt;65,65,IF(NILAIRAPORT!O26&gt;90,NILAIRAPORT!O26,IF(NILAIRAPORT!O26&gt;90,NILAIRAPORT!O26+3))))))</f>
        <v>67</v>
      </c>
      <c r="P26" s="3">
        <f>IF(IF(NILAIRAPORT!P26&lt;25,47+NILAIRAPORT!AX26,IF(NILAIRAPORT!P26&lt;50,57+NILAIRAPORT!AX26,IF(NILAIRAPORT!P26&lt;60,65,IF(NILAIRAPORT!P26&gt;90,NILAIRAPORT!P26,IF(NILAIRAPORT!P26&gt;90,NILAIRAPORT!P26+3)))))=FALSE,NILAIRAPORT!P26,IF(NILAIRAPORT!P26&lt;25,47+NILAIRAPORT!AX26,IF(NILAIRAPORT!P26&lt;50,57+NILAIRAPORT!AX26,IF(NILAIRAPORT!P26&lt;60,65,IF(NILAIRAPORT!P26&gt;90,NILAIRAPORT!P26,IF(NILAIRAPORT!P26&gt;60,NILAIRAPORT!P26+3))))))</f>
        <v>85</v>
      </c>
      <c r="Q26" s="3">
        <f>IF(IF(NILAIRAPORT!Q26&lt;65,70,IF(NILAIRAPORT!Q26&gt;90,NILAIRAPORT!Q26,IF(NILAIRAPORT!Q26&gt;90,NILAIRAPORT!Q26+3)))=FALSE,NILAIRAPORT!Q26,IF(NILAIRAPORT!Q26&lt;65,70,IF(NILAIRAPORT!Q26&gt;90,NILAIRAPORT!Q26,IF(NILAIRAPORT!Q26&gt;90,NILAIRAPORT!Q26+3))))</f>
        <v>70</v>
      </c>
      <c r="R26" s="3">
        <f>IF(IF(NILAIRAPORT!R26&lt;25,47+NILAIRAPORT!AZ26,IF(NILAIRAPORT!R26&lt;50,57+NILAIRAPORT!AZ26,IF(NILAIRAPORT!R26&lt;60,65,IF(NILAIRAPORT!R26&gt;90,NILAIRAPORT!R26,IF(NILAIRAPORT!R26&gt;90,NILAIRAPORT!R26+3)))))=FALSE,NILAIRAPORT!R26,IF(NILAIRAPORT!R26&lt;25,47+NILAIRAPORT!AZ26,IF(NILAIRAPORT!R26&lt;50,57+NILAIRAPORT!AZ26,IF(NILAIRAPORT!R26&lt;60,65,IF(NILAIRAPORT!R26&gt;90,NILAIRAPORT!R26,IF(NILAIRAPORT!R26&gt;60,NILAIRAPORT!R26+3))))))</f>
        <v>65</v>
      </c>
      <c r="S26" s="3">
        <f>IF(IF(NILAIRAPORT!S26&lt;25,50+NILAIRAPORT!BA26,IF(NILAIRAPORT!S26&lt;50,60+NILAIRAPORT!BA26,IF(NILAIRAPORT!S26&lt;65,65,IF(NILAIRAPORT!S26&gt;90,NILAIRAPORT!S26,IF(NILAIRAPORT!S26&gt;90,NILAIRAPORT!S26+3)))))=FALSE,NILAIRAPORT!S26,IF(NILAIRAPORT!S26&lt;25,50+NILAIRAPORT!BA26,IF(NILAIRAPORT!S26&lt;50,60+NILAIRAPORT!BA26,IF(NILAIRAPORT!S26&lt;65,65,IF(NILAIRAPORT!S26&gt;90,NILAIRAPORT!S26,IF(NILAIRAPORT!S26&gt;90,NILAIRAPORT!S26+3))))))</f>
        <v>65</v>
      </c>
      <c r="T26" s="3">
        <f>IF(IF(NILAIRAPORT!T26&lt;25,50+NILAIRAPORT!BB26,IF(NILAIRAPORT!T26&lt;50,60+NILAIRAPORT!BB26,IF(NILAIRAPORT!T26&lt;65,65,IF(NILAIRAPORT!T26&gt;90,NILAIRAPORT!T26,IF(NILAIRAPORT!T26&gt;90,NILAIRAPORT!T26+3)))))=FALSE,NILAIRAPORT!T26,IF(NILAIRAPORT!T26&lt;25,50+NILAIRAPORT!BB26,IF(NILAIRAPORT!T26&lt;50,60+NILAIRAPORT!BB26,IF(NILAIRAPORT!T26&lt;65,65,IF(NILAIRAPORT!T26&gt;90,NILAIRAPORT!T26,IF(NILAIRAPORT!T26&gt;90,NILAIRAPORT!T26+3))))))</f>
        <v>65</v>
      </c>
      <c r="U26" s="3">
        <f>IF(IF(NILAIRAPORT!U26&lt;25,47+NILAIRAPORT!BC26,IF(NILAIRAPORT!U26&lt;50,57+NILAIRAPORT!BC26,IF(NILAIRAPORT!U26&lt;60,65,IF(NILAIRAPORT!U26&gt;90,NILAIRAPORT!U26,IF(NILAIRAPORT!U26&gt;90,NILAIRAPORT!U26+3)))))=FALSE,NILAIRAPORT!U26,IF(NILAIRAPORT!U26&lt;25,47+NILAIRAPORT!BC26,IF(NILAIRAPORT!U26&lt;50,57+NILAIRAPORT!BC26,IF(NILAIRAPORT!U26&lt;60,65,IF(NILAIRAPORT!U26&gt;90,NILAIRAPORT!U26,IF(NILAIRAPORT!U26&gt;60,NILAIRAPORT!U26+3))))))</f>
        <v>65</v>
      </c>
      <c r="V26" s="3">
        <f>IF(IF(NILAIRAPORT!V26&lt;65,70,IF(NILAIRAPORT!V26&gt;90,NILAIRAPORT!V26,IF(NILAIRAPORT!V26&gt;90,NILAIRAPORT!V26+3)))=FALSE,NILAIRAPORT!V26,IF(NILAIRAPORT!V26&lt;65,70,IF(NILAIRAPORT!V26&gt;90,NILAIRAPORT!V26,IF(NILAIRAPORT!V26&gt;90,NILAIRAPORT!V26+3))))</f>
        <v>65</v>
      </c>
      <c r="W26" s="6">
        <f>IF(NILAIRAPORT!W26&lt;60,60,IF(NILAIRAPORT!W26&gt;60,NILAIRAPORT!W26))</f>
        <v>60</v>
      </c>
      <c r="X26" s="6">
        <f>IF(NILAIRAPORT!X26&lt;60,65,IF(NILAIRAPORT!X26&gt;60,NILAIRAPORT!X26))</f>
        <v>65</v>
      </c>
      <c r="Y26" s="6">
        <f>IF(NILAIRAPORT!Y26&lt;60,65,IF(NILAIRAPORT!Y26&gt;60,NILAIRAPORT!Y26))</f>
        <v>65</v>
      </c>
      <c r="Z26" s="6">
        <f>IF(NILAIRAPORT!Z26&lt;60,65,IF(NILAIRAPORT!Z26&gt;60,NILAIRAPORT!Z26))</f>
        <v>65</v>
      </c>
      <c r="AA26" s="6">
        <f>IF(NILAIRAPORT!AA26&lt;60,65,IF(NILAIRAPORT!AA26&gt;60,NILAIRAPORT!AA26))</f>
        <v>65</v>
      </c>
      <c r="AB26" s="6">
        <f>IF(NILAIRAPORT!AB26&lt;60,65,IF(NILAIRAPORT!AB26&gt;60,NILAIRAPORT!AB26))</f>
        <v>65</v>
      </c>
      <c r="AC26" s="6">
        <f>IF(NILAIRAPORT!AC26&lt;60,65,IF(NILAIRAPORT!AC26&gt;60,NILAIRAPORT!AC26))</f>
        <v>65</v>
      </c>
      <c r="AD26" s="6">
        <f>IF(NILAIRAPORT!AD26&lt;60,60,IF(NILAIRAPORT!AD26&gt;60,NILAIRAPORT!AD26))</f>
        <v>60</v>
      </c>
      <c r="AE26" s="6">
        <f>IF(NILAIRAPORT!AE26&lt;60,60,IF(NILAIRAPORT!AE26&gt;60,NILAIRAPORT!AE26))</f>
        <v>60</v>
      </c>
      <c r="AF26" s="6">
        <f>IF(IF(NILAIRAPORT!AF26&lt;25,47+NILAIRAPORT!BN26,IF(NILAIRAPORT!AF26&lt;50,57+NILAIRAPORT!BN26,IF(NILAIRAPORT!AF26&lt;60,65,IF(NILAIRAPORT!AF26&gt;90,NILAIRAPORT!AF26,IF(NILAIRAPORT!AF26&gt;90,NILAIRAPORT!AF26+3)))))=FALSE,NILAIRAPORT!AF26,IF(NILAIRAPORT!AF26&lt;25,47+NILAIRAPORT!BN26,IF(NILAIRAPORT!AF26&lt;50,57+NILAIRAPORT!BN26,IF(NILAIRAPORT!AF26&lt;60,65,IF(NILAIRAPORT!AF26&gt;90,NILAIRAPORT!AF26,IF(NILAIRAPORT!AF26&gt;60,NILAIRAPORT!AF26+3))))))</f>
        <v>57</v>
      </c>
      <c r="AG26" s="6">
        <f>IF(NILAIRAPORT!AG26&lt;60,60,IF(NILAIRAPORT!AG26&gt;60,NILAIRAPORT!AG26))</f>
        <v>60</v>
      </c>
      <c r="AH26" s="6">
        <f t="shared" si="0"/>
        <v>1792</v>
      </c>
      <c r="AI26" s="6">
        <f t="shared" si="1"/>
        <v>7</v>
      </c>
    </row>
    <row r="27" spans="1:35" x14ac:dyDescent="0.25">
      <c r="A27" s="3">
        <v>23</v>
      </c>
      <c r="B27" s="2"/>
      <c r="C27" s="3">
        <f>IF(IF(NILAIRAPORT!C27&lt;25,47+NILAIRAPORT!AK27,IF(NILAIRAPORT!C27&lt;50,57+NILAIRAPORT!AK27,IF(NILAIRAPORT!C27&lt;60,65,IF(NILAIRAPORT!C27&gt;90,NILAIRAPORT!C27,IF(NILAIRAPORT!C27&gt;90,NILAIRAPORT!C27+3)))))=FALSE,NILAIRAPORT!C27,IF(NILAIRAPORT!C27&lt;25,47+NILAIRAPORT!AK27,IF(NILAIRAPORT!C27&lt;50,57+NILAIRAPORT!AK27,IF(NILAIRAPORT!C27&lt;60,65,IF(NILAIRAPORT!C27&gt;90,NILAIRAPORT!C27,IF(NILAIRAPORT!C27&gt;60,NILAIRAPORT!C27+3))))))</f>
        <v>66</v>
      </c>
      <c r="D27" s="3">
        <f>IF(IF(NILAIRAPORT!D27&lt;25,50+NILAIRAPORT!AL27,IF(NILAIRAPORT!D27&lt;50,60+NILAIRAPORT!AL27,IF(NILAIRAPORT!D27&lt;65,65,IF(NILAIRAPORT!D27&gt;90,NILAIRAPORT!D27,IF(NILAIRAPORT!D27&gt;90,NILAIRAPORT!D27+3)))))=FALSE,NILAIRAPORT!D27,IF(NILAIRAPORT!D27&lt;25,50+NILAIRAPORT!AL27,IF(NILAIRAPORT!D27&lt;50,60+NILAIRAPORT!AL27,IF(NILAIRAPORT!D27&lt;65,65,IF(NILAIRAPORT!D27&gt;90,NILAIRAPORT!D27,IF(NILAIRAPORT!D27&gt;90,NILAIRAPORT!D27+3))))))</f>
        <v>66</v>
      </c>
      <c r="E27" s="3">
        <f>IF(IF(NILAIRAPORT!E27&lt;25,50+NILAIRAPORT!AM27,IF(NILAIRAPORT!E27&lt;50,60+NILAIRAPORT!AM27,IF(NILAIRAPORT!E27&lt;65,65,IF(NILAIRAPORT!E27&gt;90,NILAIRAPORT!E27,IF(NILAIRAPORT!E27&gt;90,NILAIRAPORT!E27+3)))))=FALSE,NILAIRAPORT!E27,IF(NILAIRAPORT!E27&lt;25,50+NILAIRAPORT!AM27,IF(NILAIRAPORT!E27&lt;50,60+NILAIRAPORT!AM27,IF(NILAIRAPORT!E27&lt;65,65,IF(NILAIRAPORT!E27&gt;90,NILAIRAPORT!E27,IF(NILAIRAPORT!E27&gt;90,NILAIRAPORT!E27+3))))))</f>
        <v>63</v>
      </c>
      <c r="F27" s="3">
        <f>IF(IF(NILAIRAPORT!F27&lt;25,47+NILAIRAPORT!AN27,IF(NILAIRAPORT!F27&lt;50,57+NILAIRAPORT!AN27,IF(NILAIRAPORT!F27&lt;60,65,IF(NILAIRAPORT!F27&gt;90,NILAIRAPORT!F27,IF(NILAIRAPORT!F27&gt;90,NILAIRAPORT!F27+3)))))=FALSE,NILAIRAPORT!F27,IF(NILAIRAPORT!F27&lt;25,47+NILAIRAPORT!AN27,IF(NILAIRAPORT!F27&lt;50,57+NILAIRAPORT!AN27,IF(NILAIRAPORT!F27&lt;60,65,IF(NILAIRAPORT!F27&gt;90,NILAIRAPORT!F27,IF(NILAIRAPORT!F27&gt;60,NILAIRAPORT!F27+3))))))</f>
        <v>60</v>
      </c>
      <c r="G27" s="3">
        <f>IF(IF(NILAIRAPORT!G27&lt;65,70,IF(NILAIRAPORT!G27&gt;90,NILAIRAPORT!G27,IF(NILAIRAPORT!G27&gt;90,NILAIRAPORT!G27+3)))=FALSE,NILAIRAPORT!G27,IF(NILAIRAPORT!G27&lt;65,70,IF(NILAIRAPORT!G27&gt;90,NILAIRAPORT!G27,IF(NILAIRAPORT!G27&gt;90,NILAIRAPORT!G27+3))))</f>
        <v>73</v>
      </c>
      <c r="H27" s="3">
        <f>IF(IF(NILAIRAPORT!H27&lt;25,47+NILAIRAPORT!AP27,IF(NILAIRAPORT!H27&lt;50,57+NILAIRAPORT!AP27,IF(NILAIRAPORT!H27&lt;60,65,IF(NILAIRAPORT!H27&gt;90,NILAIRAPORT!H27,IF(NILAIRAPORT!H27&gt;90,NILAIRAPORT!H27+3)))))=FALSE,NILAIRAPORT!H27,IF(NILAIRAPORT!H27&lt;25,47+NILAIRAPORT!AP27,IF(NILAIRAPORT!H27&lt;50,57+NILAIRAPORT!AP27,IF(NILAIRAPORT!H27&lt;60,65,IF(NILAIRAPORT!H27&gt;90,NILAIRAPORT!H27,IF(NILAIRAPORT!H27&gt;60,NILAIRAPORT!H27+3))))))</f>
        <v>64</v>
      </c>
      <c r="I27" s="3">
        <f>IF(IF(NILAIRAPORT!I27&lt;25,50+NILAIRAPORT!AQ27,IF(NILAIRAPORT!I27&lt;50,60+NILAIRAPORT!AQ27,IF(NILAIRAPORT!I27&lt;65,65,IF(NILAIRAPORT!I27&gt;90,NILAIRAPORT!I27,IF(NILAIRAPORT!I27&gt;90,NILAIRAPORT!I27+3)))))=FALSE,NILAIRAPORT!I27,IF(NILAIRAPORT!I27&lt;25,50+NILAIRAPORT!AQ27,IF(NILAIRAPORT!I27&lt;50,60+NILAIRAPORT!AQ27,IF(NILAIRAPORT!I27&lt;65,65,IF(NILAIRAPORT!I27&gt;90,NILAIRAPORT!I27,IF(NILAIRAPORT!I27&gt;90,NILAIRAPORT!I27+3))))))</f>
        <v>56</v>
      </c>
      <c r="J27" s="3">
        <f>IF(IF(NILAIRAPORT!J27&lt;25,50+NILAIRAPORT!AR27,IF(NILAIRAPORT!J27&lt;50,60+NILAIRAPORT!AR27,IF(NILAIRAPORT!J27&lt;65,65,IF(NILAIRAPORT!J27&gt;90,NILAIRAPORT!J27,IF(NILAIRAPORT!J27&gt;90,NILAIRAPORT!J27+3)))))=FALSE,NILAIRAPORT!J27,IF(NILAIRAPORT!J27&lt;25,50+NILAIRAPORT!AR27,IF(NILAIRAPORT!J27&lt;50,60+NILAIRAPORT!AR27,IF(NILAIRAPORT!J27&lt;65,65,IF(NILAIRAPORT!J27&gt;90,NILAIRAPORT!J27,IF(NILAIRAPORT!J27&gt;90,NILAIRAPORT!J27+3))))))</f>
        <v>67</v>
      </c>
      <c r="K27" s="3">
        <f>IF(IF(NILAIRAPORT!K27&lt;25,47+NILAIRAPORT!AS27,IF(NILAIRAPORT!K27&lt;50,57+NILAIRAPORT!AS27,IF(NILAIRAPORT!K27&lt;60,65,IF(NILAIRAPORT!K27&gt;90,NILAIRAPORT!K27,IF(NILAIRAPORT!K27&gt;90,NILAIRAPORT!K27+3)))))=FALSE,NILAIRAPORT!K27,IF(NILAIRAPORT!K27&lt;25,47+NILAIRAPORT!AS27,IF(NILAIRAPORT!K27&lt;50,57+NILAIRAPORT!AS27,IF(NILAIRAPORT!K27&lt;60,65,IF(NILAIRAPORT!K27&gt;90,NILAIRAPORT!K27,IF(NILAIRAPORT!K27&gt;60,NILAIRAPORT!K27+3))))))</f>
        <v>58</v>
      </c>
      <c r="L27" s="3">
        <f>IF(IF(NILAIRAPORT!L27&lt;65,70,IF(NILAIRAPORT!L27&gt;90,NILAIRAPORT!L27,IF(NILAIRAPORT!L27&gt;90,NILAIRAPORT!L27+3)))=FALSE,NILAIRAPORT!L27,IF(NILAIRAPORT!L27&lt;65,70,IF(NILAIRAPORT!L27&gt;90,NILAIRAPORT!L27,IF(NILAIRAPORT!L27&gt;90,NILAIRAPORT!L27+3))))</f>
        <v>70</v>
      </c>
      <c r="M27" s="3">
        <f>IF(IF(NILAIRAPORT!M27&lt;25,47+NILAIRAPORT!AU27,IF(NILAIRAPORT!M27&lt;50,57+NILAIRAPORT!AU27,IF(NILAIRAPORT!M27&lt;60,65,IF(NILAIRAPORT!M27&gt;90,NILAIRAPORT!M27,IF(NILAIRAPORT!M27&gt;90,NILAIRAPORT!M27+3)))))=FALSE,NILAIRAPORT!M27,IF(NILAIRAPORT!M27&lt;25,47+NILAIRAPORT!AU27,IF(NILAIRAPORT!M27&lt;50,57+NILAIRAPORT!AU27,IF(NILAIRAPORT!M27&lt;60,65,IF(NILAIRAPORT!M27&gt;90,NILAIRAPORT!M27,IF(NILAIRAPORT!M27&gt;60,NILAIRAPORT!M27+3))))))</f>
        <v>65</v>
      </c>
      <c r="N27" s="3">
        <f>IF(IF(NILAIRAPORT!N27&lt;25,50+NILAIRAPORT!AV27,IF(NILAIRAPORT!N27&lt;50,60+NILAIRAPORT!AV27,IF(NILAIRAPORT!N27&lt;65,65,IF(NILAIRAPORT!N27&gt;90,NILAIRAPORT!N27,IF(NILAIRAPORT!N27&gt;90,NILAIRAPORT!N27+3)))))=FALSE,NILAIRAPORT!N27,IF(NILAIRAPORT!N27&lt;25,50+NILAIRAPORT!AV27,IF(NILAIRAPORT!N27&lt;50,60+NILAIRAPORT!AV27,IF(NILAIRAPORT!N27&lt;65,65,IF(NILAIRAPORT!N27&gt;90,NILAIRAPORT!N27,IF(NILAIRAPORT!N27&gt;90,NILAIRAPORT!N27+3))))))</f>
        <v>60</v>
      </c>
      <c r="O27" s="3">
        <f>IF(IF(NILAIRAPORT!O27&lt;25,50+NILAIRAPORT!AW27,IF(NILAIRAPORT!O27&lt;50,60+NILAIRAPORT!AW27,IF(NILAIRAPORT!O27&lt;65,65,IF(NILAIRAPORT!O27&gt;90,NILAIRAPORT!O27,IF(NILAIRAPORT!O27&gt;90,NILAIRAPORT!O27+3)))))=FALSE,NILAIRAPORT!O27,IF(NILAIRAPORT!O27&lt;25,50+NILAIRAPORT!AW27,IF(NILAIRAPORT!O27&lt;50,60+NILAIRAPORT!AW27,IF(NILAIRAPORT!O27&lt;65,65,IF(NILAIRAPORT!O27&gt;90,NILAIRAPORT!O27,IF(NILAIRAPORT!O27&gt;90,NILAIRAPORT!O27+3))))))</f>
        <v>56</v>
      </c>
      <c r="P27" s="3">
        <f>IF(IF(NILAIRAPORT!P27&lt;25,47+NILAIRAPORT!AX27,IF(NILAIRAPORT!P27&lt;50,57+NILAIRAPORT!AX27,IF(NILAIRAPORT!P27&lt;60,65,IF(NILAIRAPORT!P27&gt;90,NILAIRAPORT!P27,IF(NILAIRAPORT!P27&gt;90,NILAIRAPORT!P27+3)))))=FALSE,NILAIRAPORT!P27,IF(NILAIRAPORT!P27&lt;25,47+NILAIRAPORT!AX27,IF(NILAIRAPORT!P27&lt;50,57+NILAIRAPORT!AX27,IF(NILAIRAPORT!P27&lt;60,65,IF(NILAIRAPORT!P27&gt;90,NILAIRAPORT!P27,IF(NILAIRAPORT!P27&gt;60,NILAIRAPORT!P27+3))))))</f>
        <v>60</v>
      </c>
      <c r="Q27" s="3">
        <f>IF(IF(NILAIRAPORT!Q27&lt;65,70,IF(NILAIRAPORT!Q27&gt;90,NILAIRAPORT!Q27,IF(NILAIRAPORT!Q27&gt;90,NILAIRAPORT!Q27+3)))=FALSE,NILAIRAPORT!Q27,IF(NILAIRAPORT!Q27&lt;65,70,IF(NILAIRAPORT!Q27&gt;90,NILAIRAPORT!Q27,IF(NILAIRAPORT!Q27&gt;90,NILAIRAPORT!Q27+3))))</f>
        <v>70</v>
      </c>
      <c r="R27" s="3">
        <f>IF(IF(NILAIRAPORT!R27&lt;25,47+NILAIRAPORT!AZ27,IF(NILAIRAPORT!R27&lt;50,57+NILAIRAPORT!AZ27,IF(NILAIRAPORT!R27&lt;60,65,IF(NILAIRAPORT!R27&gt;90,NILAIRAPORT!R27,IF(NILAIRAPORT!R27&gt;90,NILAIRAPORT!R27+3)))))=FALSE,NILAIRAPORT!R27,IF(NILAIRAPORT!R27&lt;25,47+NILAIRAPORT!AZ27,IF(NILAIRAPORT!R27&lt;50,57+NILAIRAPORT!AZ27,IF(NILAIRAPORT!R27&lt;60,65,IF(NILAIRAPORT!R27&gt;90,NILAIRAPORT!R27,IF(NILAIRAPORT!R27&gt;60,NILAIRAPORT!R27+3))))))</f>
        <v>73</v>
      </c>
      <c r="S27" s="3">
        <f>IF(IF(NILAIRAPORT!S27&lt;25,50+NILAIRAPORT!BA27,IF(NILAIRAPORT!S27&lt;50,60+NILAIRAPORT!BA27,IF(NILAIRAPORT!S27&lt;65,65,IF(NILAIRAPORT!S27&gt;90,NILAIRAPORT!S27,IF(NILAIRAPORT!S27&gt;90,NILAIRAPORT!S27+3)))))=FALSE,NILAIRAPORT!S27,IF(NILAIRAPORT!S27&lt;25,50+NILAIRAPORT!BA27,IF(NILAIRAPORT!S27&lt;50,60+NILAIRAPORT!BA27,IF(NILAIRAPORT!S27&lt;65,65,IF(NILAIRAPORT!S27&gt;90,NILAIRAPORT!S27,IF(NILAIRAPORT!S27&gt;90,NILAIRAPORT!S27+3))))))</f>
        <v>52</v>
      </c>
      <c r="T27" s="3">
        <f>IF(IF(NILAIRAPORT!T27&lt;25,50+NILAIRAPORT!BB27,IF(NILAIRAPORT!T27&lt;50,60+NILAIRAPORT!BB27,IF(NILAIRAPORT!T27&lt;65,65,IF(NILAIRAPORT!T27&gt;90,NILAIRAPORT!T27,IF(NILAIRAPORT!T27&gt;90,NILAIRAPORT!T27+3)))))=FALSE,NILAIRAPORT!T27,IF(NILAIRAPORT!T27&lt;25,50+NILAIRAPORT!BB27,IF(NILAIRAPORT!T27&lt;50,60+NILAIRAPORT!BB27,IF(NILAIRAPORT!T27&lt;65,65,IF(NILAIRAPORT!T27&gt;90,NILAIRAPORT!T27,IF(NILAIRAPORT!T27&gt;90,NILAIRAPORT!T27+3))))))</f>
        <v>54</v>
      </c>
      <c r="U27" s="3">
        <f>IF(IF(NILAIRAPORT!U27&lt;25,47+NILAIRAPORT!BC27,IF(NILAIRAPORT!U27&lt;50,57+NILAIRAPORT!BC27,IF(NILAIRAPORT!U27&lt;60,65,IF(NILAIRAPORT!U27&gt;90,NILAIRAPORT!U27,IF(NILAIRAPORT!U27&gt;90,NILAIRAPORT!U27+3)))))=FALSE,NILAIRAPORT!U27,IF(NILAIRAPORT!U27&lt;25,47+NILAIRAPORT!BC27,IF(NILAIRAPORT!U27&lt;50,57+NILAIRAPORT!BC27,IF(NILAIRAPORT!U27&lt;60,65,IF(NILAIRAPORT!U27&gt;90,NILAIRAPORT!U27,IF(NILAIRAPORT!U27&gt;60,NILAIRAPORT!U27+3))))))</f>
        <v>65</v>
      </c>
      <c r="V27" s="3">
        <f>IF(IF(NILAIRAPORT!V27&lt;65,70,IF(NILAIRAPORT!V27&gt;90,NILAIRAPORT!V27,IF(NILAIRAPORT!V27&gt;90,NILAIRAPORT!V27+3)))=FALSE,NILAIRAPORT!V27,IF(NILAIRAPORT!V27&lt;65,70,IF(NILAIRAPORT!V27&gt;90,NILAIRAPORT!V27,IF(NILAIRAPORT!V27&gt;90,NILAIRAPORT!V27+3))))</f>
        <v>70</v>
      </c>
      <c r="W27" s="6">
        <f>IF(NILAIRAPORT!W27&lt;60,60,IF(NILAIRAPORT!W27&gt;60,NILAIRAPORT!W27))</f>
        <v>60</v>
      </c>
      <c r="X27" s="6">
        <f>IF(NILAIRAPORT!X27&lt;60,65,IF(NILAIRAPORT!X27&gt;60,NILAIRAPORT!X27))</f>
        <v>65</v>
      </c>
      <c r="Y27" s="6">
        <f>IF(NILAIRAPORT!Y27&lt;60,65,IF(NILAIRAPORT!Y27&gt;60,NILAIRAPORT!Y27))</f>
        <v>65</v>
      </c>
      <c r="Z27" s="6">
        <f>IF(NILAIRAPORT!Z27&lt;60,65,IF(NILAIRAPORT!Z27&gt;60,NILAIRAPORT!Z27))</f>
        <v>65</v>
      </c>
      <c r="AA27" s="6">
        <f>IF(NILAIRAPORT!AA27&lt;60,65,IF(NILAIRAPORT!AA27&gt;60,NILAIRAPORT!AA27))</f>
        <v>65</v>
      </c>
      <c r="AB27" s="6">
        <f>IF(NILAIRAPORT!AB27&lt;60,65,IF(NILAIRAPORT!AB27&gt;60,NILAIRAPORT!AB27))</f>
        <v>65</v>
      </c>
      <c r="AC27" s="6">
        <f>IF(NILAIRAPORT!AC27&lt;60,65,IF(NILAIRAPORT!AC27&gt;60,NILAIRAPORT!AC27))</f>
        <v>65</v>
      </c>
      <c r="AD27" s="6">
        <f>IF(NILAIRAPORT!AD27&lt;60,60,IF(NILAIRAPORT!AD27&gt;60,NILAIRAPORT!AD27))</f>
        <v>60</v>
      </c>
      <c r="AE27" s="6">
        <f>IF(NILAIRAPORT!AE27&lt;60,60,IF(NILAIRAPORT!AE27&gt;60,NILAIRAPORT!AE27))</f>
        <v>60</v>
      </c>
      <c r="AF27" s="6">
        <f>IF(IF(NILAIRAPORT!AF27&lt;25,47+NILAIRAPORT!BN27,IF(NILAIRAPORT!AF27&lt;50,57+NILAIRAPORT!BN27,IF(NILAIRAPORT!AF27&lt;60,65,IF(NILAIRAPORT!AF27&gt;90,NILAIRAPORT!AF27,IF(NILAIRAPORT!AF27&gt;90,NILAIRAPORT!AF27+3)))))=FALSE,NILAIRAPORT!AF27,IF(NILAIRAPORT!AF27&lt;25,47+NILAIRAPORT!BN27,IF(NILAIRAPORT!AF27&lt;50,57+NILAIRAPORT!BN27,IF(NILAIRAPORT!AF27&lt;60,65,IF(NILAIRAPORT!AF27&gt;90,NILAIRAPORT!AF27,IF(NILAIRAPORT!AF27&gt;60,NILAIRAPORT!AF27+3))))))</f>
        <v>57</v>
      </c>
      <c r="AG27" s="6">
        <f>IF(NILAIRAPORT!AG27&lt;60,60,IF(NILAIRAPORT!AG27&gt;60,NILAIRAPORT!AG27))</f>
        <v>60</v>
      </c>
      <c r="AH27" s="6">
        <f t="shared" si="0"/>
        <v>1718</v>
      </c>
      <c r="AI27" s="6">
        <f t="shared" si="1"/>
        <v>20</v>
      </c>
    </row>
    <row r="28" spans="1:35" x14ac:dyDescent="0.25">
      <c r="A28" s="4">
        <v>24</v>
      </c>
      <c r="B28" s="5"/>
      <c r="C28" s="3">
        <f>IF(IF(NILAIRAPORT!C28&lt;25,47+NILAIRAPORT!AK28,IF(NILAIRAPORT!C28&lt;50,57+NILAIRAPORT!AK28,IF(NILAIRAPORT!C28&lt;60,65,IF(NILAIRAPORT!C28&gt;90,NILAIRAPORT!C28,IF(NILAIRAPORT!C28&gt;90,NILAIRAPORT!C28+3)))))=FALSE,NILAIRAPORT!C28,IF(NILAIRAPORT!C28&lt;25,47+NILAIRAPORT!AK28,IF(NILAIRAPORT!C28&lt;50,57+NILAIRAPORT!AK28,IF(NILAIRAPORT!C28&lt;60,65,IF(NILAIRAPORT!C28&gt;90,NILAIRAPORT!C28,IF(NILAIRAPORT!C28&gt;60,NILAIRAPORT!C28+3))))))</f>
        <v>63</v>
      </c>
      <c r="D28" s="3">
        <f>IF(IF(NILAIRAPORT!D28&lt;25,50+NILAIRAPORT!AL28,IF(NILAIRAPORT!D28&lt;50,60+NILAIRAPORT!AL28,IF(NILAIRAPORT!D28&lt;65,65,IF(NILAIRAPORT!D28&gt;90,NILAIRAPORT!D28,IF(NILAIRAPORT!D28&gt;90,NILAIRAPORT!D28+3)))))=FALSE,NILAIRAPORT!D28,IF(NILAIRAPORT!D28&lt;25,50+NILAIRAPORT!AL28,IF(NILAIRAPORT!D28&lt;50,60+NILAIRAPORT!AL28,IF(NILAIRAPORT!D28&lt;65,65,IF(NILAIRAPORT!D28&gt;90,NILAIRAPORT!D28,IF(NILAIRAPORT!D28&gt;90,NILAIRAPORT!D28+3))))))</f>
        <v>63</v>
      </c>
      <c r="E28" s="3">
        <f>IF(IF(NILAIRAPORT!E28&lt;25,50+NILAIRAPORT!AM28,IF(NILAIRAPORT!E28&lt;50,60+NILAIRAPORT!AM28,IF(NILAIRAPORT!E28&lt;65,65,IF(NILAIRAPORT!E28&gt;90,NILAIRAPORT!E28,IF(NILAIRAPORT!E28&gt;90,NILAIRAPORT!E28+3)))))=FALSE,NILAIRAPORT!E28,IF(NILAIRAPORT!E28&lt;25,50+NILAIRAPORT!AM28,IF(NILAIRAPORT!E28&lt;50,60+NILAIRAPORT!AM28,IF(NILAIRAPORT!E28&lt;65,65,IF(NILAIRAPORT!E28&gt;90,NILAIRAPORT!E28,IF(NILAIRAPORT!E28&gt;90,NILAIRAPORT!E28+3))))))</f>
        <v>65</v>
      </c>
      <c r="F28" s="3">
        <f>IF(IF(NILAIRAPORT!F28&lt;25,47+NILAIRAPORT!AN28,IF(NILAIRAPORT!F28&lt;50,57+NILAIRAPORT!AN28,IF(NILAIRAPORT!F28&lt;60,65,IF(NILAIRAPORT!F28&gt;90,NILAIRAPORT!F28,IF(NILAIRAPORT!F28&gt;90,NILAIRAPORT!F28+3)))))=FALSE,NILAIRAPORT!F28,IF(NILAIRAPORT!F28&lt;25,47+NILAIRAPORT!AN28,IF(NILAIRAPORT!F28&lt;50,57+NILAIRAPORT!AN28,IF(NILAIRAPORT!F28&lt;60,65,IF(NILAIRAPORT!F28&gt;90,NILAIRAPORT!F28,IF(NILAIRAPORT!F28&gt;60,NILAIRAPORT!F28+3))))))</f>
        <v>66</v>
      </c>
      <c r="G28" s="3">
        <f>IF(IF(NILAIRAPORT!G28&lt;65,70,IF(NILAIRAPORT!G28&gt;90,NILAIRAPORT!G28,IF(NILAIRAPORT!G28&gt;90,NILAIRAPORT!G28+3)))=FALSE,NILAIRAPORT!G28,IF(NILAIRAPORT!G28&lt;65,70,IF(NILAIRAPORT!G28&gt;90,NILAIRAPORT!G28,IF(NILAIRAPORT!G28&gt;90,NILAIRAPORT!G28+3))))</f>
        <v>70</v>
      </c>
      <c r="H28" s="3">
        <f>IF(IF(NILAIRAPORT!H28&lt;25,47+NILAIRAPORT!AP28,IF(NILAIRAPORT!H28&lt;50,57+NILAIRAPORT!AP28,IF(NILAIRAPORT!H28&lt;60,65,IF(NILAIRAPORT!H28&gt;90,NILAIRAPORT!H28,IF(NILAIRAPORT!H28&gt;90,NILAIRAPORT!H28+3)))))=FALSE,NILAIRAPORT!H28,IF(NILAIRAPORT!H28&lt;25,47+NILAIRAPORT!AP28,IF(NILAIRAPORT!H28&lt;50,57+NILAIRAPORT!AP28,IF(NILAIRAPORT!H28&lt;60,65,IF(NILAIRAPORT!H28&gt;90,NILAIRAPORT!H28,IF(NILAIRAPORT!H28&gt;60,NILAIRAPORT!H28+3))))))</f>
        <v>56</v>
      </c>
      <c r="I28" s="3">
        <f>IF(IF(NILAIRAPORT!I28&lt;25,50+NILAIRAPORT!AQ28,IF(NILAIRAPORT!I28&lt;50,60+NILAIRAPORT!AQ28,IF(NILAIRAPORT!I28&lt;65,65,IF(NILAIRAPORT!I28&gt;90,NILAIRAPORT!I28,IF(NILAIRAPORT!I28&gt;90,NILAIRAPORT!I28+3)))))=FALSE,NILAIRAPORT!I28,IF(NILAIRAPORT!I28&lt;25,50+NILAIRAPORT!AQ28,IF(NILAIRAPORT!I28&lt;50,60+NILAIRAPORT!AQ28,IF(NILAIRAPORT!I28&lt;65,65,IF(NILAIRAPORT!I28&gt;90,NILAIRAPORT!I28,IF(NILAIRAPORT!I28&gt;90,NILAIRAPORT!I28+3))))))</f>
        <v>51</v>
      </c>
      <c r="J28" s="3">
        <f>IF(IF(NILAIRAPORT!J28&lt;25,50+NILAIRAPORT!AR28,IF(NILAIRAPORT!J28&lt;50,60+NILAIRAPORT!AR28,IF(NILAIRAPORT!J28&lt;65,65,IF(NILAIRAPORT!J28&gt;90,NILAIRAPORT!J28,IF(NILAIRAPORT!J28&gt;90,NILAIRAPORT!J28+3)))))=FALSE,NILAIRAPORT!J28,IF(NILAIRAPORT!J28&lt;25,50+NILAIRAPORT!AR28,IF(NILAIRAPORT!J28&lt;50,60+NILAIRAPORT!AR28,IF(NILAIRAPORT!J28&lt;65,65,IF(NILAIRAPORT!J28&gt;90,NILAIRAPORT!J28,IF(NILAIRAPORT!J28&gt;90,NILAIRAPORT!J28+3))))))</f>
        <v>50</v>
      </c>
      <c r="K28" s="3">
        <f>IF(IF(NILAIRAPORT!K28&lt;25,47+NILAIRAPORT!AS28,IF(NILAIRAPORT!K28&lt;50,57+NILAIRAPORT!AS28,IF(NILAIRAPORT!K28&lt;60,65,IF(NILAIRAPORT!K28&gt;90,NILAIRAPORT!K28,IF(NILAIRAPORT!K28&gt;90,NILAIRAPORT!K28+3)))))=FALSE,NILAIRAPORT!K28,IF(NILAIRAPORT!K28&lt;25,47+NILAIRAPORT!AS28,IF(NILAIRAPORT!K28&lt;50,57+NILAIRAPORT!AS28,IF(NILAIRAPORT!K28&lt;60,65,IF(NILAIRAPORT!K28&gt;90,NILAIRAPORT!K28,IF(NILAIRAPORT!K28&gt;60,NILAIRAPORT!K28+3))))))</f>
        <v>47</v>
      </c>
      <c r="L28" s="3">
        <f>IF(IF(NILAIRAPORT!L28&lt;65,70,IF(NILAIRAPORT!L28&gt;90,NILAIRAPORT!L28,IF(NILAIRAPORT!L28&gt;90,NILAIRAPORT!L28+3)))=FALSE,NILAIRAPORT!L28,IF(NILAIRAPORT!L28&lt;65,70,IF(NILAIRAPORT!L28&gt;90,NILAIRAPORT!L28,IF(NILAIRAPORT!L28&gt;90,NILAIRAPORT!L28+3))))</f>
        <v>70</v>
      </c>
      <c r="M28" s="3">
        <f>IF(IF(NILAIRAPORT!M28&lt;25,47+NILAIRAPORT!AU28,IF(NILAIRAPORT!M28&lt;50,57+NILAIRAPORT!AU28,IF(NILAIRAPORT!M28&lt;60,65,IF(NILAIRAPORT!M28&gt;90,NILAIRAPORT!M28,IF(NILAIRAPORT!M28&gt;90,NILAIRAPORT!M28+3)))))=FALSE,NILAIRAPORT!M28,IF(NILAIRAPORT!M28&lt;25,47+NILAIRAPORT!AU28,IF(NILAIRAPORT!M28&lt;50,57+NILAIRAPORT!AU28,IF(NILAIRAPORT!M28&lt;60,65,IF(NILAIRAPORT!M28&gt;90,NILAIRAPORT!M28,IF(NILAIRAPORT!M28&gt;60,NILAIRAPORT!M28+3))))))</f>
        <v>50</v>
      </c>
      <c r="N28" s="3">
        <f>IF(IF(NILAIRAPORT!N28&lt;25,50+NILAIRAPORT!AV28,IF(NILAIRAPORT!N28&lt;50,60+NILAIRAPORT!AV28,IF(NILAIRAPORT!N28&lt;65,65,IF(NILAIRAPORT!N28&gt;90,NILAIRAPORT!N28,IF(NILAIRAPORT!N28&gt;90,NILAIRAPORT!N28+3)))))=FALSE,NILAIRAPORT!N28,IF(NILAIRAPORT!N28&lt;25,50+NILAIRAPORT!AV28,IF(NILAIRAPORT!N28&lt;50,60+NILAIRAPORT!AV28,IF(NILAIRAPORT!N28&lt;65,65,IF(NILAIRAPORT!N28&gt;90,NILAIRAPORT!N28,IF(NILAIRAPORT!N28&gt;90,NILAIRAPORT!N28+3))))))</f>
        <v>64</v>
      </c>
      <c r="O28" s="3">
        <f>IF(IF(NILAIRAPORT!O28&lt;25,50+NILAIRAPORT!AW28,IF(NILAIRAPORT!O28&lt;50,60+NILAIRAPORT!AW28,IF(NILAIRAPORT!O28&lt;65,65,IF(NILAIRAPORT!O28&gt;90,NILAIRAPORT!O28,IF(NILAIRAPORT!O28&gt;90,NILAIRAPORT!O28+3)))))=FALSE,NILAIRAPORT!O28,IF(NILAIRAPORT!O28&lt;25,50+NILAIRAPORT!AW28,IF(NILAIRAPORT!O28&lt;50,60+NILAIRAPORT!AW28,IF(NILAIRAPORT!O28&lt;65,65,IF(NILAIRAPORT!O28&gt;90,NILAIRAPORT!O28,IF(NILAIRAPORT!O28&gt;90,NILAIRAPORT!O28+3))))))</f>
        <v>65</v>
      </c>
      <c r="P28" s="3">
        <f>IF(IF(NILAIRAPORT!P28&lt;25,47+NILAIRAPORT!AX28,IF(NILAIRAPORT!P28&lt;50,57+NILAIRAPORT!AX28,IF(NILAIRAPORT!P28&lt;60,65,IF(NILAIRAPORT!P28&gt;90,NILAIRAPORT!P28,IF(NILAIRAPORT!P28&gt;90,NILAIRAPORT!P28+3)))))=FALSE,NILAIRAPORT!P28,IF(NILAIRAPORT!P28&lt;25,47+NILAIRAPORT!AX28,IF(NILAIRAPORT!P28&lt;50,57+NILAIRAPORT!AX28,IF(NILAIRAPORT!P28&lt;60,65,IF(NILAIRAPORT!P28&gt;90,NILAIRAPORT!P28,IF(NILAIRAPORT!P28&gt;60,NILAIRAPORT!P28+3))))))</f>
        <v>59</v>
      </c>
      <c r="Q28" s="3">
        <f>IF(IF(NILAIRAPORT!Q28&lt;65,70,IF(NILAIRAPORT!Q28&gt;90,NILAIRAPORT!Q28,IF(NILAIRAPORT!Q28&gt;90,NILAIRAPORT!Q28+3)))=FALSE,NILAIRAPORT!Q28,IF(NILAIRAPORT!Q28&lt;65,70,IF(NILAIRAPORT!Q28&gt;90,NILAIRAPORT!Q28,IF(NILAIRAPORT!Q28&gt;90,NILAIRAPORT!Q28+3))))</f>
        <v>70</v>
      </c>
      <c r="R28" s="3">
        <f>IF(IF(NILAIRAPORT!R28&lt;25,47+NILAIRAPORT!AZ28,IF(NILAIRAPORT!R28&lt;50,57+NILAIRAPORT!AZ28,IF(NILAIRAPORT!R28&lt;60,65,IF(NILAIRAPORT!R28&gt;90,NILAIRAPORT!R28,IF(NILAIRAPORT!R28&gt;90,NILAIRAPORT!R28+3)))))=FALSE,NILAIRAPORT!R28,IF(NILAIRAPORT!R28&lt;25,47+NILAIRAPORT!AZ28,IF(NILAIRAPORT!R28&lt;50,57+NILAIRAPORT!AZ28,IF(NILAIRAPORT!R28&lt;60,65,IF(NILAIRAPORT!R28&gt;90,NILAIRAPORT!R28,IF(NILAIRAPORT!R28&gt;60,NILAIRAPORT!R28+3))))))</f>
        <v>57</v>
      </c>
      <c r="S28" s="3">
        <f>IF(IF(NILAIRAPORT!S28&lt;25,50+NILAIRAPORT!BA28,IF(NILAIRAPORT!S28&lt;50,60+NILAIRAPORT!BA28,IF(NILAIRAPORT!S28&lt;65,65,IF(NILAIRAPORT!S28&gt;90,NILAIRAPORT!S28,IF(NILAIRAPORT!S28&gt;90,NILAIRAPORT!S28+3)))))=FALSE,NILAIRAPORT!S28,IF(NILAIRAPORT!S28&lt;25,50+NILAIRAPORT!BA28,IF(NILAIRAPORT!S28&lt;50,60+NILAIRAPORT!BA28,IF(NILAIRAPORT!S28&lt;65,65,IF(NILAIRAPORT!S28&gt;90,NILAIRAPORT!S28,IF(NILAIRAPORT!S28&gt;90,NILAIRAPORT!S28+3))))))</f>
        <v>54</v>
      </c>
      <c r="T28" s="3">
        <f>IF(IF(NILAIRAPORT!T28&lt;25,50+NILAIRAPORT!BB28,IF(NILAIRAPORT!T28&lt;50,60+NILAIRAPORT!BB28,IF(NILAIRAPORT!T28&lt;65,65,IF(NILAIRAPORT!T28&gt;90,NILAIRAPORT!T28,IF(NILAIRAPORT!T28&gt;90,NILAIRAPORT!T28+3)))))=FALSE,NILAIRAPORT!T28,IF(NILAIRAPORT!T28&lt;25,50+NILAIRAPORT!BB28,IF(NILAIRAPORT!T28&lt;50,60+NILAIRAPORT!BB28,IF(NILAIRAPORT!T28&lt;65,65,IF(NILAIRAPORT!T28&gt;90,NILAIRAPORT!T28,IF(NILAIRAPORT!T28&gt;90,NILAIRAPORT!T28+3))))))</f>
        <v>65</v>
      </c>
      <c r="U28" s="3">
        <f>IF(IF(NILAIRAPORT!U28&lt;25,47+NILAIRAPORT!BC28,IF(NILAIRAPORT!U28&lt;50,57+NILAIRAPORT!BC28,IF(NILAIRAPORT!U28&lt;60,65,IF(NILAIRAPORT!U28&gt;90,NILAIRAPORT!U28,IF(NILAIRAPORT!U28&gt;90,NILAIRAPORT!U28+3)))))=FALSE,NILAIRAPORT!U28,IF(NILAIRAPORT!U28&lt;25,47+NILAIRAPORT!BC28,IF(NILAIRAPORT!U28&lt;50,57+NILAIRAPORT!BC28,IF(NILAIRAPORT!U28&lt;60,65,IF(NILAIRAPORT!U28&gt;90,NILAIRAPORT!U28,IF(NILAIRAPORT!U28&gt;60,NILAIRAPORT!U28+3))))))</f>
        <v>64</v>
      </c>
      <c r="V28" s="3">
        <f>IF(IF(NILAIRAPORT!V28&lt;65,70,IF(NILAIRAPORT!V28&gt;90,NILAIRAPORT!V28,IF(NILAIRAPORT!V28&gt;90,NILAIRAPORT!V28+3)))=FALSE,NILAIRAPORT!V28,IF(NILAIRAPORT!V28&lt;65,70,IF(NILAIRAPORT!V28&gt;90,NILAIRAPORT!V28,IF(NILAIRAPORT!V28&gt;90,NILAIRAPORT!V28+3))))</f>
        <v>70</v>
      </c>
      <c r="W28" s="6">
        <f>IF(NILAIRAPORT!W28&lt;60,60,IF(NILAIRAPORT!W28&gt;60,NILAIRAPORT!W28))</f>
        <v>60</v>
      </c>
      <c r="X28" s="6">
        <f>IF(NILAIRAPORT!X28&lt;60,65,IF(NILAIRAPORT!X28&gt;60,NILAIRAPORT!X28))</f>
        <v>65</v>
      </c>
      <c r="Y28" s="6">
        <f>IF(NILAIRAPORT!Y28&lt;60,65,IF(NILAIRAPORT!Y28&gt;60,NILAIRAPORT!Y28))</f>
        <v>65</v>
      </c>
      <c r="Z28" s="6">
        <f>IF(NILAIRAPORT!Z28&lt;60,65,IF(NILAIRAPORT!Z28&gt;60,NILAIRAPORT!Z28))</f>
        <v>65</v>
      </c>
      <c r="AA28" s="6">
        <f>IF(NILAIRAPORT!AA28&lt;60,65,IF(NILAIRAPORT!AA28&gt;60,NILAIRAPORT!AA28))</f>
        <v>65</v>
      </c>
      <c r="AB28" s="6">
        <f>IF(NILAIRAPORT!AB28&lt;60,65,IF(NILAIRAPORT!AB28&gt;60,NILAIRAPORT!AB28))</f>
        <v>65</v>
      </c>
      <c r="AC28" s="6">
        <f>IF(NILAIRAPORT!AC28&lt;60,65,IF(NILAIRAPORT!AC28&gt;60,NILAIRAPORT!AC28))</f>
        <v>65</v>
      </c>
      <c r="AD28" s="6">
        <f>IF(NILAIRAPORT!AD28&lt;60,60,IF(NILAIRAPORT!AD28&gt;60,NILAIRAPORT!AD28))</f>
        <v>60</v>
      </c>
      <c r="AE28" s="6">
        <f>IF(NILAIRAPORT!AE28&lt;60,60,IF(NILAIRAPORT!AE28&gt;60,NILAIRAPORT!AE28))</f>
        <v>60</v>
      </c>
      <c r="AF28" s="6">
        <f>IF(IF(NILAIRAPORT!AF28&lt;25,47+NILAIRAPORT!BN28,IF(NILAIRAPORT!AF28&lt;50,57+NILAIRAPORT!BN28,IF(NILAIRAPORT!AF28&lt;60,65,IF(NILAIRAPORT!AF28&gt;90,NILAIRAPORT!AF28,IF(NILAIRAPORT!AF28&gt;90,NILAIRAPORT!AF28+3)))))=FALSE,NILAIRAPORT!AF28,IF(NILAIRAPORT!AF28&lt;25,47+NILAIRAPORT!BN28,IF(NILAIRAPORT!AF28&lt;50,57+NILAIRAPORT!BN28,IF(NILAIRAPORT!AF28&lt;60,65,IF(NILAIRAPORT!AF28&gt;90,NILAIRAPORT!AF28,IF(NILAIRAPORT!AF28&gt;60,NILAIRAPORT!AF28+3))))))</f>
        <v>57</v>
      </c>
      <c r="AG28" s="6">
        <f>IF(NILAIRAPORT!AG28&lt;60,60,IF(NILAIRAPORT!AG28&gt;60,NILAIRAPORT!AG28))</f>
        <v>60</v>
      </c>
      <c r="AH28" s="6">
        <f t="shared" si="0"/>
        <v>1669</v>
      </c>
      <c r="AI28" s="6">
        <f t="shared" si="1"/>
        <v>28</v>
      </c>
    </row>
    <row r="29" spans="1:35" x14ac:dyDescent="0.25">
      <c r="A29" s="3">
        <v>25</v>
      </c>
      <c r="B29" s="2"/>
      <c r="C29" s="3">
        <f>IF(IF(NILAIRAPORT!C29&lt;25,47+NILAIRAPORT!AK29,IF(NILAIRAPORT!C29&lt;50,57+NILAIRAPORT!AK29,IF(NILAIRAPORT!C29&lt;60,65,IF(NILAIRAPORT!C29&gt;90,NILAIRAPORT!C29,IF(NILAIRAPORT!C29&gt;90,NILAIRAPORT!C29+3)))))=FALSE,NILAIRAPORT!C29,IF(NILAIRAPORT!C29&lt;25,47+NILAIRAPORT!AK29,IF(NILAIRAPORT!C29&lt;50,57+NILAIRAPORT!AK29,IF(NILAIRAPORT!C29&lt;60,65,IF(NILAIRAPORT!C29&gt;90,NILAIRAPORT!C29,IF(NILAIRAPORT!C29&gt;60,NILAIRAPORT!C29+3))))))</f>
        <v>62</v>
      </c>
      <c r="D29" s="3">
        <f>IF(IF(NILAIRAPORT!D29&lt;25,50+NILAIRAPORT!AL29,IF(NILAIRAPORT!D29&lt;50,60+NILAIRAPORT!AL29,IF(NILAIRAPORT!D29&lt;65,65,IF(NILAIRAPORT!D29&gt;90,NILAIRAPORT!D29,IF(NILAIRAPORT!D29&gt;90,NILAIRAPORT!D29+3)))))=FALSE,NILAIRAPORT!D29,IF(NILAIRAPORT!D29&lt;25,50+NILAIRAPORT!AL29,IF(NILAIRAPORT!D29&lt;50,60+NILAIRAPORT!AL29,IF(NILAIRAPORT!D29&lt;65,65,IF(NILAIRAPORT!D29&gt;90,NILAIRAPORT!D29,IF(NILAIRAPORT!D29&gt;90,NILAIRAPORT!D29+3))))))</f>
        <v>65</v>
      </c>
      <c r="E29" s="3">
        <f>IF(IF(NILAIRAPORT!E29&lt;25,50+NILAIRAPORT!AM29,IF(NILAIRAPORT!E29&lt;50,60+NILAIRAPORT!AM29,IF(NILAIRAPORT!E29&lt;65,65,IF(NILAIRAPORT!E29&gt;90,NILAIRAPORT!E29,IF(NILAIRAPORT!E29&gt;90,NILAIRAPORT!E29+3)))))=FALSE,NILAIRAPORT!E29,IF(NILAIRAPORT!E29&lt;25,50+NILAIRAPORT!AM29,IF(NILAIRAPORT!E29&lt;50,60+NILAIRAPORT!AM29,IF(NILAIRAPORT!E29&lt;65,65,IF(NILAIRAPORT!E29&gt;90,NILAIRAPORT!E29,IF(NILAIRAPORT!E29&gt;90,NILAIRAPORT!E29+3))))))</f>
        <v>68</v>
      </c>
      <c r="F29" s="3">
        <f>IF(IF(NILAIRAPORT!F29&lt;25,47+NILAIRAPORT!AN29,IF(NILAIRAPORT!F29&lt;50,57+NILAIRAPORT!AN29,IF(NILAIRAPORT!F29&lt;60,65,IF(NILAIRAPORT!F29&gt;90,NILAIRAPORT!F29,IF(NILAIRAPORT!F29&gt;90,NILAIRAPORT!F29+3)))))=FALSE,NILAIRAPORT!F29,IF(NILAIRAPORT!F29&lt;25,47+NILAIRAPORT!AN29,IF(NILAIRAPORT!F29&lt;50,57+NILAIRAPORT!AN29,IF(NILAIRAPORT!F29&lt;60,65,IF(NILAIRAPORT!F29&gt;90,NILAIRAPORT!F29,IF(NILAIRAPORT!F29&gt;60,NILAIRAPORT!F29+3))))))</f>
        <v>66</v>
      </c>
      <c r="G29" s="3">
        <f>IF(IF(NILAIRAPORT!G29&lt;65,70,IF(NILAIRAPORT!G29&gt;90,NILAIRAPORT!G29,IF(NILAIRAPORT!G29&gt;90,NILAIRAPORT!G29+3)))=FALSE,NILAIRAPORT!G29,IF(NILAIRAPORT!G29&lt;65,70,IF(NILAIRAPORT!G29&gt;90,NILAIRAPORT!G29,IF(NILAIRAPORT!G29&gt;90,NILAIRAPORT!G29+3))))</f>
        <v>76</v>
      </c>
      <c r="H29" s="3">
        <f>IF(IF(NILAIRAPORT!H29&lt;25,47+NILAIRAPORT!AP29,IF(NILAIRAPORT!H29&lt;50,57+NILAIRAPORT!AP29,IF(NILAIRAPORT!H29&lt;60,65,IF(NILAIRAPORT!H29&gt;90,NILAIRAPORT!H29,IF(NILAIRAPORT!H29&gt;90,NILAIRAPORT!H29+3)))))=FALSE,NILAIRAPORT!H29,IF(NILAIRAPORT!H29&lt;25,47+NILAIRAPORT!AP29,IF(NILAIRAPORT!H29&lt;50,57+NILAIRAPORT!AP29,IF(NILAIRAPORT!H29&lt;60,65,IF(NILAIRAPORT!H29&gt;90,NILAIRAPORT!H29,IF(NILAIRAPORT!H29&gt;60,NILAIRAPORT!H29+3))))))</f>
        <v>63</v>
      </c>
      <c r="I29" s="3">
        <f>IF(IF(NILAIRAPORT!I29&lt;25,50+NILAIRAPORT!AQ29,IF(NILAIRAPORT!I29&lt;50,60+NILAIRAPORT!AQ29,IF(NILAIRAPORT!I29&lt;65,65,IF(NILAIRAPORT!I29&gt;90,NILAIRAPORT!I29,IF(NILAIRAPORT!I29&gt;90,NILAIRAPORT!I29+3)))))=FALSE,NILAIRAPORT!I29,IF(NILAIRAPORT!I29&lt;25,50+NILAIRAPORT!AQ29,IF(NILAIRAPORT!I29&lt;50,60+NILAIRAPORT!AQ29,IF(NILAIRAPORT!I29&lt;65,65,IF(NILAIRAPORT!I29&gt;90,NILAIRAPORT!I29,IF(NILAIRAPORT!I29&gt;90,NILAIRAPORT!I29+3))))))</f>
        <v>62</v>
      </c>
      <c r="J29" s="3">
        <f>IF(IF(NILAIRAPORT!J29&lt;25,50+NILAIRAPORT!AR29,IF(NILAIRAPORT!J29&lt;50,60+NILAIRAPORT!AR29,IF(NILAIRAPORT!J29&lt;65,65,IF(NILAIRAPORT!J29&gt;90,NILAIRAPORT!J29,IF(NILAIRAPORT!J29&gt;90,NILAIRAPORT!J29+3)))))=FALSE,NILAIRAPORT!J29,IF(NILAIRAPORT!J29&lt;25,50+NILAIRAPORT!AR29,IF(NILAIRAPORT!J29&lt;50,60+NILAIRAPORT!AR29,IF(NILAIRAPORT!J29&lt;65,65,IF(NILAIRAPORT!J29&gt;90,NILAIRAPORT!J29,IF(NILAIRAPORT!J29&gt;90,NILAIRAPORT!J29+3))))))</f>
        <v>66</v>
      </c>
      <c r="K29" s="3">
        <f>IF(IF(NILAIRAPORT!K29&lt;25,47+NILAIRAPORT!AS29,IF(NILAIRAPORT!K29&lt;50,57+NILAIRAPORT!AS29,IF(NILAIRAPORT!K29&lt;60,65,IF(NILAIRAPORT!K29&gt;90,NILAIRAPORT!K29,IF(NILAIRAPORT!K29&gt;90,NILAIRAPORT!K29+3)))))=FALSE,NILAIRAPORT!K29,IF(NILAIRAPORT!K29&lt;25,47+NILAIRAPORT!AS29,IF(NILAIRAPORT!K29&lt;50,57+NILAIRAPORT!AS29,IF(NILAIRAPORT!K29&lt;60,65,IF(NILAIRAPORT!K29&gt;90,NILAIRAPORT!K29,IF(NILAIRAPORT!K29&gt;60,NILAIRAPORT!K29+3))))))</f>
        <v>59</v>
      </c>
      <c r="L29" s="3">
        <f>IF(IF(NILAIRAPORT!L29&lt;65,70,IF(NILAIRAPORT!L29&gt;90,NILAIRAPORT!L29,IF(NILAIRAPORT!L29&gt;90,NILAIRAPORT!L29+3)))=FALSE,NILAIRAPORT!L29,IF(NILAIRAPORT!L29&lt;65,70,IF(NILAIRAPORT!L29&gt;90,NILAIRAPORT!L29,IF(NILAIRAPORT!L29&gt;90,NILAIRAPORT!L29+3))))</f>
        <v>70</v>
      </c>
      <c r="M29" s="3">
        <f>IF(IF(NILAIRAPORT!M29&lt;25,47+NILAIRAPORT!AU29,IF(NILAIRAPORT!M29&lt;50,57+NILAIRAPORT!AU29,IF(NILAIRAPORT!M29&lt;60,65,IF(NILAIRAPORT!M29&gt;90,NILAIRAPORT!M29,IF(NILAIRAPORT!M29&gt;90,NILAIRAPORT!M29+3)))))=FALSE,NILAIRAPORT!M29,IF(NILAIRAPORT!M29&lt;25,47+NILAIRAPORT!AU29,IF(NILAIRAPORT!M29&lt;50,57+NILAIRAPORT!AU29,IF(NILAIRAPORT!M29&lt;60,65,IF(NILAIRAPORT!M29&gt;90,NILAIRAPORT!M29,IF(NILAIRAPORT!M29&gt;60,NILAIRAPORT!M29+3))))))</f>
        <v>60</v>
      </c>
      <c r="N29" s="3">
        <f>IF(IF(NILAIRAPORT!N29&lt;25,50+NILAIRAPORT!AV29,IF(NILAIRAPORT!N29&lt;50,60+NILAIRAPORT!AV29,IF(NILAIRAPORT!N29&lt;65,65,IF(NILAIRAPORT!N29&gt;90,NILAIRAPORT!N29,IF(NILAIRAPORT!N29&gt;90,NILAIRAPORT!N29+3)))))=FALSE,NILAIRAPORT!N29,IF(NILAIRAPORT!N29&lt;25,50+NILAIRAPORT!AV29,IF(NILAIRAPORT!N29&lt;50,60+NILAIRAPORT!AV29,IF(NILAIRAPORT!N29&lt;65,65,IF(NILAIRAPORT!N29&gt;90,NILAIRAPORT!N29,IF(NILAIRAPORT!N29&gt;90,NILAIRAPORT!N29+3))))))</f>
        <v>65</v>
      </c>
      <c r="O29" s="3">
        <f>IF(IF(NILAIRAPORT!O29&lt;25,50+NILAIRAPORT!AW29,IF(NILAIRAPORT!O29&lt;50,60+NILAIRAPORT!AW29,IF(NILAIRAPORT!O29&lt;65,65,IF(NILAIRAPORT!O29&gt;90,NILAIRAPORT!O29,IF(NILAIRAPORT!O29&gt;90,NILAIRAPORT!O29+3)))))=FALSE,NILAIRAPORT!O29,IF(NILAIRAPORT!O29&lt;25,50+NILAIRAPORT!AW29,IF(NILAIRAPORT!O29&lt;50,60+NILAIRAPORT!AW29,IF(NILAIRAPORT!O29&lt;65,65,IF(NILAIRAPORT!O29&gt;90,NILAIRAPORT!O29,IF(NILAIRAPORT!O29&gt;90,NILAIRAPORT!O29+3))))))</f>
        <v>65</v>
      </c>
      <c r="P29" s="3">
        <f>IF(IF(NILAIRAPORT!P29&lt;25,47+NILAIRAPORT!AX29,IF(NILAIRAPORT!P29&lt;50,57+NILAIRAPORT!AX29,IF(NILAIRAPORT!P29&lt;60,65,IF(NILAIRAPORT!P29&gt;90,NILAIRAPORT!P29,IF(NILAIRAPORT!P29&gt;90,NILAIRAPORT!P29+3)))))=FALSE,NILAIRAPORT!P29,IF(NILAIRAPORT!P29&lt;25,47+NILAIRAPORT!AX29,IF(NILAIRAPORT!P29&lt;50,57+NILAIRAPORT!AX29,IF(NILAIRAPORT!P29&lt;60,65,IF(NILAIRAPORT!P29&gt;90,NILAIRAPORT!P29,IF(NILAIRAPORT!P29&gt;60,NILAIRAPORT!P29+3))))))</f>
        <v>64</v>
      </c>
      <c r="Q29" s="3">
        <f>IF(IF(NILAIRAPORT!Q29&lt;65,70,IF(NILAIRAPORT!Q29&gt;90,NILAIRAPORT!Q29,IF(NILAIRAPORT!Q29&gt;90,NILAIRAPORT!Q29+3)))=FALSE,NILAIRAPORT!Q29,IF(NILAIRAPORT!Q29&lt;65,70,IF(NILAIRAPORT!Q29&gt;90,NILAIRAPORT!Q29,IF(NILAIRAPORT!Q29&gt;90,NILAIRAPORT!Q29+3))))</f>
        <v>70</v>
      </c>
      <c r="R29" s="3">
        <f>IF(IF(NILAIRAPORT!R29&lt;25,47+NILAIRAPORT!AZ29,IF(NILAIRAPORT!R29&lt;50,57+NILAIRAPORT!AZ29,IF(NILAIRAPORT!R29&lt;60,65,IF(NILAIRAPORT!R29&gt;90,NILAIRAPORT!R29,IF(NILAIRAPORT!R29&gt;90,NILAIRAPORT!R29+3)))))=FALSE,NILAIRAPORT!R29,IF(NILAIRAPORT!R29&lt;25,47+NILAIRAPORT!AZ29,IF(NILAIRAPORT!R29&lt;50,57+NILAIRAPORT!AZ29,IF(NILAIRAPORT!R29&lt;60,65,IF(NILAIRAPORT!R29&gt;90,NILAIRAPORT!R29,IF(NILAIRAPORT!R29&gt;60,NILAIRAPORT!R29+3))))))</f>
        <v>58</v>
      </c>
      <c r="S29" s="3">
        <f>IF(IF(NILAIRAPORT!S29&lt;25,50+NILAIRAPORT!BA29,IF(NILAIRAPORT!S29&lt;50,60+NILAIRAPORT!BA29,IF(NILAIRAPORT!S29&lt;65,65,IF(NILAIRAPORT!S29&gt;90,NILAIRAPORT!S29,IF(NILAIRAPORT!S29&gt;90,NILAIRAPORT!S29+3)))))=FALSE,NILAIRAPORT!S29,IF(NILAIRAPORT!S29&lt;25,50+NILAIRAPORT!BA29,IF(NILAIRAPORT!S29&lt;50,60+NILAIRAPORT!BA29,IF(NILAIRAPORT!S29&lt;65,65,IF(NILAIRAPORT!S29&gt;90,NILAIRAPORT!S29,IF(NILAIRAPORT!S29&gt;90,NILAIRAPORT!S29+3))))))</f>
        <v>55</v>
      </c>
      <c r="T29" s="3">
        <f>IF(IF(NILAIRAPORT!T29&lt;25,50+NILAIRAPORT!BB29,IF(NILAIRAPORT!T29&lt;50,60+NILAIRAPORT!BB29,IF(NILAIRAPORT!T29&lt;65,65,IF(NILAIRAPORT!T29&gt;90,NILAIRAPORT!T29,IF(NILAIRAPORT!T29&gt;90,NILAIRAPORT!T29+3)))))=FALSE,NILAIRAPORT!T29,IF(NILAIRAPORT!T29&lt;25,50+NILAIRAPORT!BB29,IF(NILAIRAPORT!T29&lt;50,60+NILAIRAPORT!BB29,IF(NILAIRAPORT!T29&lt;65,65,IF(NILAIRAPORT!T29&gt;90,NILAIRAPORT!T29,IF(NILAIRAPORT!T29&gt;90,NILAIRAPORT!T29+3))))))</f>
        <v>69</v>
      </c>
      <c r="U29" s="3">
        <f>IF(IF(NILAIRAPORT!U29&lt;25,47+NILAIRAPORT!BC29,IF(NILAIRAPORT!U29&lt;50,57+NILAIRAPORT!BC29,IF(NILAIRAPORT!U29&lt;60,65,IF(NILAIRAPORT!U29&gt;90,NILAIRAPORT!U29,IF(NILAIRAPORT!U29&gt;90,NILAIRAPORT!U29+3)))))=FALSE,NILAIRAPORT!U29,IF(NILAIRAPORT!U29&lt;25,47+NILAIRAPORT!BC29,IF(NILAIRAPORT!U29&lt;50,57+NILAIRAPORT!BC29,IF(NILAIRAPORT!U29&lt;60,65,IF(NILAIRAPORT!U29&gt;90,NILAIRAPORT!U29,IF(NILAIRAPORT!U29&gt;60,NILAIRAPORT!U29+3))))))</f>
        <v>60</v>
      </c>
      <c r="V29" s="3">
        <f>IF(IF(NILAIRAPORT!V29&lt;65,70,IF(NILAIRAPORT!V29&gt;90,NILAIRAPORT!V29,IF(NILAIRAPORT!V29&gt;90,NILAIRAPORT!V29+3)))=FALSE,NILAIRAPORT!V29,IF(NILAIRAPORT!V29&lt;65,70,IF(NILAIRAPORT!V29&gt;90,NILAIRAPORT!V29,IF(NILAIRAPORT!V29&gt;90,NILAIRAPORT!V29+3))))</f>
        <v>70</v>
      </c>
      <c r="W29" s="6">
        <f>IF(NILAIRAPORT!W29&lt;60,60,IF(NILAIRAPORT!W29&gt;60,NILAIRAPORT!W29))</f>
        <v>60</v>
      </c>
      <c r="X29" s="6">
        <f>IF(NILAIRAPORT!X29&lt;60,65,IF(NILAIRAPORT!X29&gt;60,NILAIRAPORT!X29))</f>
        <v>65</v>
      </c>
      <c r="Y29" s="6">
        <f>IF(NILAIRAPORT!Y29&lt;60,65,IF(NILAIRAPORT!Y29&gt;60,NILAIRAPORT!Y29))</f>
        <v>65</v>
      </c>
      <c r="Z29" s="6">
        <f>IF(NILAIRAPORT!Z29&lt;60,65,IF(NILAIRAPORT!Z29&gt;60,NILAIRAPORT!Z29))</f>
        <v>65</v>
      </c>
      <c r="AA29" s="6">
        <f>IF(NILAIRAPORT!AA29&lt;60,65,IF(NILAIRAPORT!AA29&gt;60,NILAIRAPORT!AA29))</f>
        <v>65</v>
      </c>
      <c r="AB29" s="6">
        <f>IF(NILAIRAPORT!AB29&lt;60,65,IF(NILAIRAPORT!AB29&gt;60,NILAIRAPORT!AB29))</f>
        <v>65</v>
      </c>
      <c r="AC29" s="6">
        <f>IF(NILAIRAPORT!AC29&lt;60,65,IF(NILAIRAPORT!AC29&gt;60,NILAIRAPORT!AC29))</f>
        <v>65</v>
      </c>
      <c r="AD29" s="6">
        <f>IF(NILAIRAPORT!AD29&lt;60,60,IF(NILAIRAPORT!AD29&gt;60,NILAIRAPORT!AD29))</f>
        <v>60</v>
      </c>
      <c r="AE29" s="6">
        <f>IF(NILAIRAPORT!AE29&lt;60,60,IF(NILAIRAPORT!AE29&gt;60,NILAIRAPORT!AE29))</f>
        <v>60</v>
      </c>
      <c r="AF29" s="6">
        <f>IF(IF(NILAIRAPORT!AF29&lt;25,47+NILAIRAPORT!BN29,IF(NILAIRAPORT!AF29&lt;50,57+NILAIRAPORT!BN29,IF(NILAIRAPORT!AF29&lt;60,65,IF(NILAIRAPORT!AF29&gt;90,NILAIRAPORT!AF29,IF(NILAIRAPORT!AF29&gt;90,NILAIRAPORT!AF29+3)))))=FALSE,NILAIRAPORT!AF29,IF(NILAIRAPORT!AF29&lt;25,47+NILAIRAPORT!BN29,IF(NILAIRAPORT!AF29&lt;50,57+NILAIRAPORT!BN29,IF(NILAIRAPORT!AF29&lt;60,65,IF(NILAIRAPORT!AF29&gt;90,NILAIRAPORT!AF29,IF(NILAIRAPORT!AF29&gt;60,NILAIRAPORT!AF29+3))))))</f>
        <v>65</v>
      </c>
      <c r="AG29" s="6">
        <f>IF(NILAIRAPORT!AG29&lt;60,60,IF(NILAIRAPORT!AG29&gt;60,NILAIRAPORT!AG29))</f>
        <v>60</v>
      </c>
      <c r="AH29" s="6">
        <f t="shared" si="0"/>
        <v>1743</v>
      </c>
      <c r="AI29" s="6">
        <f t="shared" si="1"/>
        <v>15</v>
      </c>
    </row>
    <row r="30" spans="1:35" x14ac:dyDescent="0.25">
      <c r="A30" s="4">
        <v>26</v>
      </c>
      <c r="B30" s="5"/>
      <c r="C30" s="3">
        <f>IF(IF(NILAIRAPORT!C30&lt;25,47+NILAIRAPORT!AK30,IF(NILAIRAPORT!C30&lt;50,57+NILAIRAPORT!AK30,IF(NILAIRAPORT!C30&lt;60,65,IF(NILAIRAPORT!C30&gt;90,NILAIRAPORT!C30,IF(NILAIRAPORT!C30&gt;90,NILAIRAPORT!C30+3)))))=FALSE,NILAIRAPORT!C30,IF(NILAIRAPORT!C30&lt;25,47+NILAIRAPORT!AK30,IF(NILAIRAPORT!C30&lt;50,57+NILAIRAPORT!AK30,IF(NILAIRAPORT!C30&lt;60,65,IF(NILAIRAPORT!C30&gt;90,NILAIRAPORT!C30,IF(NILAIRAPORT!C30&gt;60,NILAIRAPORT!C30+3))))))</f>
        <v>65</v>
      </c>
      <c r="D30" s="3">
        <f>IF(IF(NILAIRAPORT!D30&lt;25,50+NILAIRAPORT!AL30,IF(NILAIRAPORT!D30&lt;50,60+NILAIRAPORT!AL30,IF(NILAIRAPORT!D30&lt;65,65,IF(NILAIRAPORT!D30&gt;90,NILAIRAPORT!D30,IF(NILAIRAPORT!D30&gt;90,NILAIRAPORT!D30+3)))))=FALSE,NILAIRAPORT!D30,IF(NILAIRAPORT!D30&lt;25,50+NILAIRAPORT!AL30,IF(NILAIRAPORT!D30&lt;50,60+NILAIRAPORT!AL30,IF(NILAIRAPORT!D30&lt;65,65,IF(NILAIRAPORT!D30&gt;90,NILAIRAPORT!D30,IF(NILAIRAPORT!D30&gt;90,NILAIRAPORT!D30+3))))))</f>
        <v>69</v>
      </c>
      <c r="E30" s="3">
        <f>IF(IF(NILAIRAPORT!E30&lt;25,50+NILAIRAPORT!AM30,IF(NILAIRAPORT!E30&lt;50,60+NILAIRAPORT!AM30,IF(NILAIRAPORT!E30&lt;65,65,IF(NILAIRAPORT!E30&gt;90,NILAIRAPORT!E30,IF(NILAIRAPORT!E30&gt;90,NILAIRAPORT!E30+3)))))=FALSE,NILAIRAPORT!E30,IF(NILAIRAPORT!E30&lt;25,50+NILAIRAPORT!AM30,IF(NILAIRAPORT!E30&lt;50,60+NILAIRAPORT!AM30,IF(NILAIRAPORT!E30&lt;65,65,IF(NILAIRAPORT!E30&gt;90,NILAIRAPORT!E30,IF(NILAIRAPORT!E30&gt;90,NILAIRAPORT!E30+3))))))</f>
        <v>65</v>
      </c>
      <c r="F30" s="3">
        <f>IF(IF(NILAIRAPORT!F30&lt;25,47+NILAIRAPORT!AN30,IF(NILAIRAPORT!F30&lt;50,57+NILAIRAPORT!AN30,IF(NILAIRAPORT!F30&lt;60,65,IF(NILAIRAPORT!F30&gt;90,NILAIRAPORT!F30,IF(NILAIRAPORT!F30&gt;90,NILAIRAPORT!F30+3)))))=FALSE,NILAIRAPORT!F30,IF(NILAIRAPORT!F30&lt;25,47+NILAIRAPORT!AN30,IF(NILAIRAPORT!F30&lt;50,57+NILAIRAPORT!AN30,IF(NILAIRAPORT!F30&lt;60,65,IF(NILAIRAPORT!F30&gt;90,NILAIRAPORT!F30,IF(NILAIRAPORT!F30&gt;60,NILAIRAPORT!F30+3))))))</f>
        <v>50</v>
      </c>
      <c r="G30" s="3">
        <f>IF(IF(NILAIRAPORT!G30&lt;65,70,IF(NILAIRAPORT!G30&gt;90,NILAIRAPORT!G30,IF(NILAIRAPORT!G30&gt;90,NILAIRAPORT!G30+3)))=FALSE,NILAIRAPORT!G30,IF(NILAIRAPORT!G30&lt;65,70,IF(NILAIRAPORT!G30&gt;90,NILAIRAPORT!G30,IF(NILAIRAPORT!G30&gt;90,NILAIRAPORT!G30+3))))</f>
        <v>92</v>
      </c>
      <c r="H30" s="3">
        <f>IF(IF(NILAIRAPORT!H30&lt;25,47+NILAIRAPORT!AP30,IF(NILAIRAPORT!H30&lt;50,57+NILAIRAPORT!AP30,IF(NILAIRAPORT!H30&lt;60,65,IF(NILAIRAPORT!H30&gt;90,NILAIRAPORT!H30,IF(NILAIRAPORT!H30&gt;90,NILAIRAPORT!H30+3)))))=FALSE,NILAIRAPORT!H30,IF(NILAIRAPORT!H30&lt;25,47+NILAIRAPORT!AP30,IF(NILAIRAPORT!H30&lt;50,57+NILAIRAPORT!AP30,IF(NILAIRAPORT!H30&lt;60,65,IF(NILAIRAPORT!H30&gt;90,NILAIRAPORT!H30,IF(NILAIRAPORT!H30&gt;60,NILAIRAPORT!H30+3))))))</f>
        <v>61</v>
      </c>
      <c r="I30" s="3">
        <f>IF(IF(NILAIRAPORT!I30&lt;25,50+NILAIRAPORT!AQ30,IF(NILAIRAPORT!I30&lt;50,60+NILAIRAPORT!AQ30,IF(NILAIRAPORT!I30&lt;65,65,IF(NILAIRAPORT!I30&gt;90,NILAIRAPORT!I30,IF(NILAIRAPORT!I30&gt;90,NILAIRAPORT!I30+3)))))=FALSE,NILAIRAPORT!I30,IF(NILAIRAPORT!I30&lt;25,50+NILAIRAPORT!AQ30,IF(NILAIRAPORT!I30&lt;50,60+NILAIRAPORT!AQ30,IF(NILAIRAPORT!I30&lt;65,65,IF(NILAIRAPORT!I30&gt;90,NILAIRAPORT!I30,IF(NILAIRAPORT!I30&gt;90,NILAIRAPORT!I30+3))))))</f>
        <v>60</v>
      </c>
      <c r="J30" s="3">
        <f>IF(IF(NILAIRAPORT!J30&lt;25,50+NILAIRAPORT!AR30,IF(NILAIRAPORT!J30&lt;50,60+NILAIRAPORT!AR30,IF(NILAIRAPORT!J30&lt;65,65,IF(NILAIRAPORT!J30&gt;90,NILAIRAPORT!J30,IF(NILAIRAPORT!J30&gt;90,NILAIRAPORT!J30+3)))))=FALSE,NILAIRAPORT!J30,IF(NILAIRAPORT!J30&lt;25,50+NILAIRAPORT!AR30,IF(NILAIRAPORT!J30&lt;50,60+NILAIRAPORT!AR30,IF(NILAIRAPORT!J30&lt;65,65,IF(NILAIRAPORT!J30&gt;90,NILAIRAPORT!J30,IF(NILAIRAPORT!J30&gt;90,NILAIRAPORT!J30+3))))))</f>
        <v>64</v>
      </c>
      <c r="K30" s="3">
        <f>IF(IF(NILAIRAPORT!K30&lt;25,47+NILAIRAPORT!AS30,IF(NILAIRAPORT!K30&lt;50,57+NILAIRAPORT!AS30,IF(NILAIRAPORT!K30&lt;60,65,IF(NILAIRAPORT!K30&gt;90,NILAIRAPORT!K30,IF(NILAIRAPORT!K30&gt;90,NILAIRAPORT!K30+3)))))=FALSE,NILAIRAPORT!K30,IF(NILAIRAPORT!K30&lt;25,47+NILAIRAPORT!AS30,IF(NILAIRAPORT!K30&lt;50,57+NILAIRAPORT!AS30,IF(NILAIRAPORT!K30&lt;60,65,IF(NILAIRAPORT!K30&gt;90,NILAIRAPORT!K30,IF(NILAIRAPORT!K30&gt;60,NILAIRAPORT!K30+3))))))</f>
        <v>50</v>
      </c>
      <c r="L30" s="3">
        <f>IF(IF(NILAIRAPORT!L30&lt;65,70,IF(NILAIRAPORT!L30&gt;90,NILAIRAPORT!L30,IF(NILAIRAPORT!L30&gt;90,NILAIRAPORT!L30+3)))=FALSE,NILAIRAPORT!L30,IF(NILAIRAPORT!L30&lt;65,70,IF(NILAIRAPORT!L30&gt;90,NILAIRAPORT!L30,IF(NILAIRAPORT!L30&gt;90,NILAIRAPORT!L30+3))))</f>
        <v>70</v>
      </c>
      <c r="M30" s="3">
        <f>IF(IF(NILAIRAPORT!M30&lt;25,47+NILAIRAPORT!AU30,IF(NILAIRAPORT!M30&lt;50,57+NILAIRAPORT!AU30,IF(NILAIRAPORT!M30&lt;60,65,IF(NILAIRAPORT!M30&gt;90,NILAIRAPORT!M30,IF(NILAIRAPORT!M30&gt;90,NILAIRAPORT!M30+3)))))=FALSE,NILAIRAPORT!M30,IF(NILAIRAPORT!M30&lt;25,47+NILAIRAPORT!AU30,IF(NILAIRAPORT!M30&lt;50,57+NILAIRAPORT!AU30,IF(NILAIRAPORT!M30&lt;60,65,IF(NILAIRAPORT!M30&gt;90,NILAIRAPORT!M30,IF(NILAIRAPORT!M30&gt;60,NILAIRAPORT!M30+3))))))</f>
        <v>50</v>
      </c>
      <c r="N30" s="3">
        <f>IF(IF(NILAIRAPORT!N30&lt;25,50+NILAIRAPORT!AV30,IF(NILAIRAPORT!N30&lt;50,60+NILAIRAPORT!AV30,IF(NILAIRAPORT!N30&lt;65,65,IF(NILAIRAPORT!N30&gt;90,NILAIRAPORT!N30,IF(NILAIRAPORT!N30&gt;90,NILAIRAPORT!N30+3)))))=FALSE,NILAIRAPORT!N30,IF(NILAIRAPORT!N30&lt;25,50+NILAIRAPORT!AV30,IF(NILAIRAPORT!N30&lt;50,60+NILAIRAPORT!AV30,IF(NILAIRAPORT!N30&lt;65,65,IF(NILAIRAPORT!N30&gt;90,NILAIRAPORT!N30,IF(NILAIRAPORT!N30&gt;90,NILAIRAPORT!N30+3))))))</f>
        <v>62</v>
      </c>
      <c r="O30" s="3">
        <f>IF(IF(NILAIRAPORT!O30&lt;25,50+NILAIRAPORT!AW30,IF(NILAIRAPORT!O30&lt;50,60+NILAIRAPORT!AW30,IF(NILAIRAPORT!O30&lt;65,65,IF(NILAIRAPORT!O30&gt;90,NILAIRAPORT!O30,IF(NILAIRAPORT!O30&gt;90,NILAIRAPORT!O30+3)))))=FALSE,NILAIRAPORT!O30,IF(NILAIRAPORT!O30&lt;25,50+NILAIRAPORT!AW30,IF(NILAIRAPORT!O30&lt;50,60+NILAIRAPORT!AW30,IF(NILAIRAPORT!O30&lt;65,65,IF(NILAIRAPORT!O30&gt;90,NILAIRAPORT!O30,IF(NILAIRAPORT!O30&gt;90,NILAIRAPORT!O30+3))))))</f>
        <v>69</v>
      </c>
      <c r="P30" s="3">
        <f>IF(IF(NILAIRAPORT!P30&lt;25,47+NILAIRAPORT!AX30,IF(NILAIRAPORT!P30&lt;50,57+NILAIRAPORT!AX30,IF(NILAIRAPORT!P30&lt;60,65,IF(NILAIRAPORT!P30&gt;90,NILAIRAPORT!P30,IF(NILAIRAPORT!P30&gt;90,NILAIRAPORT!P30+3)))))=FALSE,NILAIRAPORT!P30,IF(NILAIRAPORT!P30&lt;25,47+NILAIRAPORT!AX30,IF(NILAIRAPORT!P30&lt;50,57+NILAIRAPORT!AX30,IF(NILAIRAPORT!P30&lt;60,65,IF(NILAIRAPORT!P30&gt;90,NILAIRAPORT!P30,IF(NILAIRAPORT!P30&gt;60,NILAIRAPORT!P30+3))))))</f>
        <v>65</v>
      </c>
      <c r="Q30" s="3">
        <f>IF(IF(NILAIRAPORT!Q30&lt;65,70,IF(NILAIRAPORT!Q30&gt;90,NILAIRAPORT!Q30,IF(NILAIRAPORT!Q30&gt;90,NILAIRAPORT!Q30+3)))=FALSE,NILAIRAPORT!Q30,IF(NILAIRAPORT!Q30&lt;65,70,IF(NILAIRAPORT!Q30&gt;90,NILAIRAPORT!Q30,IF(NILAIRAPORT!Q30&gt;90,NILAIRAPORT!Q30+3))))</f>
        <v>70</v>
      </c>
      <c r="R30" s="3">
        <f>IF(IF(NILAIRAPORT!R30&lt;25,47+NILAIRAPORT!AZ30,IF(NILAIRAPORT!R30&lt;50,57+NILAIRAPORT!AZ30,IF(NILAIRAPORT!R30&lt;60,65,IF(NILAIRAPORT!R30&gt;90,NILAIRAPORT!R30,IF(NILAIRAPORT!R30&gt;90,NILAIRAPORT!R30+3)))))=FALSE,NILAIRAPORT!R30,IF(NILAIRAPORT!R30&lt;25,47+NILAIRAPORT!AZ30,IF(NILAIRAPORT!R30&lt;50,57+NILAIRAPORT!AZ30,IF(NILAIRAPORT!R30&lt;60,65,IF(NILAIRAPORT!R30&gt;90,NILAIRAPORT!R30,IF(NILAIRAPORT!R30&gt;60,NILAIRAPORT!R30+3))))))</f>
        <v>66</v>
      </c>
      <c r="S30" s="3">
        <f>IF(IF(NILAIRAPORT!S30&lt;25,50+NILAIRAPORT!BA30,IF(NILAIRAPORT!S30&lt;50,60+NILAIRAPORT!BA30,IF(NILAIRAPORT!S30&lt;65,65,IF(NILAIRAPORT!S30&gt;90,NILAIRAPORT!S30,IF(NILAIRAPORT!S30&gt;90,NILAIRAPORT!S30+3)))))=FALSE,NILAIRAPORT!S30,IF(NILAIRAPORT!S30&lt;25,50+NILAIRAPORT!BA30,IF(NILAIRAPORT!S30&lt;50,60+NILAIRAPORT!BA30,IF(NILAIRAPORT!S30&lt;65,65,IF(NILAIRAPORT!S30&gt;90,NILAIRAPORT!S30,IF(NILAIRAPORT!S30&gt;90,NILAIRAPORT!S30+3))))))</f>
        <v>54</v>
      </c>
      <c r="T30" s="3">
        <f>IF(IF(NILAIRAPORT!T30&lt;25,50+NILAIRAPORT!BB30,IF(NILAIRAPORT!T30&lt;50,60+NILAIRAPORT!BB30,IF(NILAIRAPORT!T30&lt;65,65,IF(NILAIRAPORT!T30&gt;90,NILAIRAPORT!T30,IF(NILAIRAPORT!T30&gt;90,NILAIRAPORT!T30+3)))))=FALSE,NILAIRAPORT!T30,IF(NILAIRAPORT!T30&lt;25,50+NILAIRAPORT!BB30,IF(NILAIRAPORT!T30&lt;50,60+NILAIRAPORT!BB30,IF(NILAIRAPORT!T30&lt;65,65,IF(NILAIRAPORT!T30&gt;90,NILAIRAPORT!T30,IF(NILAIRAPORT!T30&gt;90,NILAIRAPORT!T30+3))))))</f>
        <v>64</v>
      </c>
      <c r="U30" s="3">
        <f>IF(IF(NILAIRAPORT!U30&lt;25,47+NILAIRAPORT!BC30,IF(NILAIRAPORT!U30&lt;50,57+NILAIRAPORT!BC30,IF(NILAIRAPORT!U30&lt;60,65,IF(NILAIRAPORT!U30&gt;90,NILAIRAPORT!U30,IF(NILAIRAPORT!U30&gt;90,NILAIRAPORT!U30+3)))))=FALSE,NILAIRAPORT!U30,IF(NILAIRAPORT!U30&lt;25,47+NILAIRAPORT!BC30,IF(NILAIRAPORT!U30&lt;50,57+NILAIRAPORT!BC30,IF(NILAIRAPORT!U30&lt;60,65,IF(NILAIRAPORT!U30&gt;90,NILAIRAPORT!U30,IF(NILAIRAPORT!U30&gt;60,NILAIRAPORT!U30+3))))))</f>
        <v>60</v>
      </c>
      <c r="V30" s="3">
        <f>IF(IF(NILAIRAPORT!V30&lt;65,70,IF(NILAIRAPORT!V30&gt;90,NILAIRAPORT!V30,IF(NILAIRAPORT!V30&gt;90,NILAIRAPORT!V30+3)))=FALSE,NILAIRAPORT!V30,IF(NILAIRAPORT!V30&lt;65,70,IF(NILAIRAPORT!V30&gt;90,NILAIRAPORT!V30,IF(NILAIRAPORT!V30&gt;90,NILAIRAPORT!V30+3))))</f>
        <v>70</v>
      </c>
      <c r="W30" s="6">
        <f>IF(NILAIRAPORT!W30&lt;60,60,IF(NILAIRAPORT!W30&gt;60,NILAIRAPORT!W30))</f>
        <v>60</v>
      </c>
      <c r="X30" s="6">
        <f>IF(NILAIRAPORT!X30&lt;60,65,IF(NILAIRAPORT!X30&gt;60,NILAIRAPORT!X30))</f>
        <v>65</v>
      </c>
      <c r="Y30" s="6">
        <f>IF(NILAIRAPORT!Y30&lt;60,65,IF(NILAIRAPORT!Y30&gt;60,NILAIRAPORT!Y30))</f>
        <v>65</v>
      </c>
      <c r="Z30" s="6">
        <f>IF(NILAIRAPORT!Z30&lt;60,65,IF(NILAIRAPORT!Z30&gt;60,NILAIRAPORT!Z30))</f>
        <v>65</v>
      </c>
      <c r="AA30" s="6">
        <f>IF(NILAIRAPORT!AA30&lt;60,65,IF(NILAIRAPORT!AA30&gt;60,NILAIRAPORT!AA30))</f>
        <v>65</v>
      </c>
      <c r="AB30" s="6">
        <f>IF(NILAIRAPORT!AB30&lt;60,65,IF(NILAIRAPORT!AB30&gt;60,NILAIRAPORT!AB30))</f>
        <v>65</v>
      </c>
      <c r="AC30" s="6">
        <f>IF(NILAIRAPORT!AC30&lt;60,65,IF(NILAIRAPORT!AC30&gt;60,NILAIRAPORT!AC30))</f>
        <v>65</v>
      </c>
      <c r="AD30" s="6">
        <f>IF(NILAIRAPORT!AD30&lt;60,60,IF(NILAIRAPORT!AD30&gt;60,NILAIRAPORT!AD30))</f>
        <v>60</v>
      </c>
      <c r="AE30" s="6">
        <f>IF(NILAIRAPORT!AE30&lt;60,60,IF(NILAIRAPORT!AE30&gt;60,NILAIRAPORT!AE30))</f>
        <v>60</v>
      </c>
      <c r="AF30" s="6">
        <f>IF(IF(NILAIRAPORT!AF30&lt;25,47+NILAIRAPORT!BN30,IF(NILAIRAPORT!AF30&lt;50,57+NILAIRAPORT!BN30,IF(NILAIRAPORT!AF30&lt;60,65,IF(NILAIRAPORT!AF30&gt;90,NILAIRAPORT!AF30,IF(NILAIRAPORT!AF30&gt;90,NILAIRAPORT!AF30+3)))))=FALSE,NILAIRAPORT!AF30,IF(NILAIRAPORT!AF30&lt;25,47+NILAIRAPORT!BN30,IF(NILAIRAPORT!AF30&lt;50,57+NILAIRAPORT!BN30,IF(NILAIRAPORT!AF30&lt;60,65,IF(NILAIRAPORT!AF30&gt;90,NILAIRAPORT!AF30,IF(NILAIRAPORT!AF30&gt;60,NILAIRAPORT!AF30+3))))))</f>
        <v>57</v>
      </c>
      <c r="AG30" s="6">
        <f>IF(NILAIRAPORT!AG30&lt;60,60,IF(NILAIRAPORT!AG30&gt;60,NILAIRAPORT!AG30))</f>
        <v>60</v>
      </c>
      <c r="AH30" s="6">
        <f t="shared" si="0"/>
        <v>1726</v>
      </c>
      <c r="AI30" s="6">
        <f t="shared" si="1"/>
        <v>18</v>
      </c>
    </row>
    <row r="31" spans="1:35" x14ac:dyDescent="0.25">
      <c r="A31" s="3">
        <v>27</v>
      </c>
      <c r="B31" s="2"/>
      <c r="C31" s="3">
        <f>IF(IF(NILAIRAPORT!C31&lt;25,47+NILAIRAPORT!AK31,IF(NILAIRAPORT!C31&lt;50,57+NILAIRAPORT!AK31,IF(NILAIRAPORT!C31&lt;60,65,IF(NILAIRAPORT!C31&gt;90,NILAIRAPORT!C31,IF(NILAIRAPORT!C31&gt;90,NILAIRAPORT!C31+3)))))=FALSE,NILAIRAPORT!C31,IF(NILAIRAPORT!C31&lt;25,47+NILAIRAPORT!AK31,IF(NILAIRAPORT!C31&lt;50,57+NILAIRAPORT!AK31,IF(NILAIRAPORT!C31&lt;60,65,IF(NILAIRAPORT!C31&gt;90,NILAIRAPORT!C31,IF(NILAIRAPORT!C31&gt;60,NILAIRAPORT!C31+3))))))</f>
        <v>63</v>
      </c>
      <c r="D31" s="3">
        <f>IF(IF(NILAIRAPORT!D31&lt;25,50+NILAIRAPORT!AL31,IF(NILAIRAPORT!D31&lt;50,60+NILAIRAPORT!AL31,IF(NILAIRAPORT!D31&lt;65,65,IF(NILAIRAPORT!D31&gt;90,NILAIRAPORT!D31,IF(NILAIRAPORT!D31&gt;90,NILAIRAPORT!D31+3)))))=FALSE,NILAIRAPORT!D31,IF(NILAIRAPORT!D31&lt;25,50+NILAIRAPORT!AL31,IF(NILAIRAPORT!D31&lt;50,60+NILAIRAPORT!AL31,IF(NILAIRAPORT!D31&lt;65,65,IF(NILAIRAPORT!D31&gt;90,NILAIRAPORT!D31,IF(NILAIRAPORT!D31&gt;90,NILAIRAPORT!D31+3))))))</f>
        <v>65</v>
      </c>
      <c r="E31" s="3">
        <f>IF(IF(NILAIRAPORT!E31&lt;25,50+NILAIRAPORT!AM31,IF(NILAIRAPORT!E31&lt;50,60+NILAIRAPORT!AM31,IF(NILAIRAPORT!E31&lt;65,65,IF(NILAIRAPORT!E31&gt;90,NILAIRAPORT!E31,IF(NILAIRAPORT!E31&gt;90,NILAIRAPORT!E31+3)))))=FALSE,NILAIRAPORT!E31,IF(NILAIRAPORT!E31&lt;25,50+NILAIRAPORT!AM31,IF(NILAIRAPORT!E31&lt;50,60+NILAIRAPORT!AM31,IF(NILAIRAPORT!E31&lt;65,65,IF(NILAIRAPORT!E31&gt;90,NILAIRAPORT!E31,IF(NILAIRAPORT!E31&gt;90,NILAIRAPORT!E31+3))))))</f>
        <v>65</v>
      </c>
      <c r="F31" s="3">
        <f>IF(IF(NILAIRAPORT!F31&lt;25,47+NILAIRAPORT!AN31,IF(NILAIRAPORT!F31&lt;50,57+NILAIRAPORT!AN31,IF(NILAIRAPORT!F31&lt;60,65,IF(NILAIRAPORT!F31&gt;90,NILAIRAPORT!F31,IF(NILAIRAPORT!F31&gt;90,NILAIRAPORT!F31+3)))))=FALSE,NILAIRAPORT!F31,IF(NILAIRAPORT!F31&lt;25,47+NILAIRAPORT!AN31,IF(NILAIRAPORT!F31&lt;50,57+NILAIRAPORT!AN31,IF(NILAIRAPORT!F31&lt;60,65,IF(NILAIRAPORT!F31&gt;90,NILAIRAPORT!F31,IF(NILAIRAPORT!F31&gt;60,NILAIRAPORT!F31+3))))))</f>
        <v>66</v>
      </c>
      <c r="G31" s="3">
        <f>IF(IF(NILAIRAPORT!G31&lt;65,70,IF(NILAIRAPORT!G31&gt;90,NILAIRAPORT!G31,IF(NILAIRAPORT!G31&gt;90,NILAIRAPORT!G31+3)))=FALSE,NILAIRAPORT!G31,IF(NILAIRAPORT!G31&lt;65,70,IF(NILAIRAPORT!G31&gt;90,NILAIRAPORT!G31,IF(NILAIRAPORT!G31&gt;90,NILAIRAPORT!G31+3))))</f>
        <v>94</v>
      </c>
      <c r="H31" s="3">
        <f>IF(IF(NILAIRAPORT!H31&lt;25,47+NILAIRAPORT!AP31,IF(NILAIRAPORT!H31&lt;50,57+NILAIRAPORT!AP31,IF(NILAIRAPORT!H31&lt;60,65,IF(NILAIRAPORT!H31&gt;90,NILAIRAPORT!H31,IF(NILAIRAPORT!H31&gt;90,NILAIRAPORT!H31+3)))))=FALSE,NILAIRAPORT!H31,IF(NILAIRAPORT!H31&lt;25,47+NILAIRAPORT!AP31,IF(NILAIRAPORT!H31&lt;50,57+NILAIRAPORT!AP31,IF(NILAIRAPORT!H31&lt;60,65,IF(NILAIRAPORT!H31&gt;90,NILAIRAPORT!H31,IF(NILAIRAPORT!H31&gt;60,NILAIRAPORT!H31+3))))))</f>
        <v>66</v>
      </c>
      <c r="I31" s="3">
        <f>IF(IF(NILAIRAPORT!I31&lt;25,50+NILAIRAPORT!AQ31,IF(NILAIRAPORT!I31&lt;50,60+NILAIRAPORT!AQ31,IF(NILAIRAPORT!I31&lt;65,65,IF(NILAIRAPORT!I31&gt;90,NILAIRAPORT!I31,IF(NILAIRAPORT!I31&gt;90,NILAIRAPORT!I31+3)))))=FALSE,NILAIRAPORT!I31,IF(NILAIRAPORT!I31&lt;25,50+NILAIRAPORT!AQ31,IF(NILAIRAPORT!I31&lt;50,60+NILAIRAPORT!AQ31,IF(NILAIRAPORT!I31&lt;65,65,IF(NILAIRAPORT!I31&gt;90,NILAIRAPORT!I31,IF(NILAIRAPORT!I31&gt;90,NILAIRAPORT!I31+3))))))</f>
        <v>65</v>
      </c>
      <c r="J31" s="3">
        <f>IF(IF(NILAIRAPORT!J31&lt;25,50+NILAIRAPORT!AR31,IF(NILAIRAPORT!J31&lt;50,60+NILAIRAPORT!AR31,IF(NILAIRAPORT!J31&lt;65,65,IF(NILAIRAPORT!J31&gt;90,NILAIRAPORT!J31,IF(NILAIRAPORT!J31&gt;90,NILAIRAPORT!J31+3)))))=FALSE,NILAIRAPORT!J31,IF(NILAIRAPORT!J31&lt;25,50+NILAIRAPORT!AR31,IF(NILAIRAPORT!J31&lt;50,60+NILAIRAPORT!AR31,IF(NILAIRAPORT!J31&lt;65,65,IF(NILAIRAPORT!J31&gt;90,NILAIRAPORT!J31,IF(NILAIRAPORT!J31&gt;90,NILAIRAPORT!J31+3))))))</f>
        <v>64</v>
      </c>
      <c r="K31" s="3">
        <f>IF(IF(NILAIRAPORT!K31&lt;25,47+NILAIRAPORT!AS31,IF(NILAIRAPORT!K31&lt;50,57+NILAIRAPORT!AS31,IF(NILAIRAPORT!K31&lt;60,65,IF(NILAIRAPORT!K31&gt;90,NILAIRAPORT!K31,IF(NILAIRAPORT!K31&gt;90,NILAIRAPORT!K31+3)))))=FALSE,NILAIRAPORT!K31,IF(NILAIRAPORT!K31&lt;25,47+NILAIRAPORT!AS31,IF(NILAIRAPORT!K31&lt;50,57+NILAIRAPORT!AS31,IF(NILAIRAPORT!K31&lt;60,65,IF(NILAIRAPORT!K31&gt;90,NILAIRAPORT!K31,IF(NILAIRAPORT!K31&gt;60,NILAIRAPORT!K31+3))))))</f>
        <v>51</v>
      </c>
      <c r="L31" s="3">
        <f>IF(IF(NILAIRAPORT!L31&lt;65,70,IF(NILAIRAPORT!L31&gt;90,NILAIRAPORT!L31,IF(NILAIRAPORT!L31&gt;90,NILAIRAPORT!L31+3)))=FALSE,NILAIRAPORT!L31,IF(NILAIRAPORT!L31&lt;65,70,IF(NILAIRAPORT!L31&gt;90,NILAIRAPORT!L31,IF(NILAIRAPORT!L31&gt;90,NILAIRAPORT!L31+3))))</f>
        <v>70</v>
      </c>
      <c r="M31" s="3">
        <f>IF(IF(NILAIRAPORT!M31&lt;25,47+NILAIRAPORT!AU31,IF(NILAIRAPORT!M31&lt;50,57+NILAIRAPORT!AU31,IF(NILAIRAPORT!M31&lt;60,65,IF(NILAIRAPORT!M31&gt;90,NILAIRAPORT!M31,IF(NILAIRAPORT!M31&gt;90,NILAIRAPORT!M31+3)))))=FALSE,NILAIRAPORT!M31,IF(NILAIRAPORT!M31&lt;25,47+NILAIRAPORT!AU31,IF(NILAIRAPORT!M31&lt;50,57+NILAIRAPORT!AU31,IF(NILAIRAPORT!M31&lt;60,65,IF(NILAIRAPORT!M31&gt;90,NILAIRAPORT!M31,IF(NILAIRAPORT!M31&gt;60,NILAIRAPORT!M31+3))))))</f>
        <v>59</v>
      </c>
      <c r="N31" s="3">
        <f>IF(IF(NILAIRAPORT!N31&lt;25,50+NILAIRAPORT!AV31,IF(NILAIRAPORT!N31&lt;50,60+NILAIRAPORT!AV31,IF(NILAIRAPORT!N31&lt;65,65,IF(NILAIRAPORT!N31&gt;90,NILAIRAPORT!N31,IF(NILAIRAPORT!N31&gt;90,NILAIRAPORT!N31+3)))))=FALSE,NILAIRAPORT!N31,IF(NILAIRAPORT!N31&lt;25,50+NILAIRAPORT!AV31,IF(NILAIRAPORT!N31&lt;50,60+NILAIRAPORT!AV31,IF(NILAIRAPORT!N31&lt;65,65,IF(NILAIRAPORT!N31&gt;90,NILAIRAPORT!N31,IF(NILAIRAPORT!N31&gt;90,NILAIRAPORT!N31+3))))))</f>
        <v>67</v>
      </c>
      <c r="O31" s="3">
        <f>IF(IF(NILAIRAPORT!O31&lt;25,50+NILAIRAPORT!AW31,IF(NILAIRAPORT!O31&lt;50,60+NILAIRAPORT!AW31,IF(NILAIRAPORT!O31&lt;65,65,IF(NILAIRAPORT!O31&gt;90,NILAIRAPORT!O31,IF(NILAIRAPORT!O31&gt;90,NILAIRAPORT!O31+3)))))=FALSE,NILAIRAPORT!O31,IF(NILAIRAPORT!O31&lt;25,50+NILAIRAPORT!AW31,IF(NILAIRAPORT!O31&lt;50,60+NILAIRAPORT!AW31,IF(NILAIRAPORT!O31&lt;65,65,IF(NILAIRAPORT!O31&gt;90,NILAIRAPORT!O31,IF(NILAIRAPORT!O31&gt;90,NILAIRAPORT!O31+3))))))</f>
        <v>65</v>
      </c>
      <c r="P31" s="3">
        <f>IF(IF(NILAIRAPORT!P31&lt;25,47+NILAIRAPORT!AX31,IF(NILAIRAPORT!P31&lt;50,57+NILAIRAPORT!AX31,IF(NILAIRAPORT!P31&lt;60,65,IF(NILAIRAPORT!P31&gt;90,NILAIRAPORT!P31,IF(NILAIRAPORT!P31&gt;90,NILAIRAPORT!P31+3)))))=FALSE,NILAIRAPORT!P31,IF(NILAIRAPORT!P31&lt;25,47+NILAIRAPORT!AX31,IF(NILAIRAPORT!P31&lt;50,57+NILAIRAPORT!AX31,IF(NILAIRAPORT!P31&lt;60,65,IF(NILAIRAPORT!P31&gt;90,NILAIRAPORT!P31,IF(NILAIRAPORT!P31&gt;60,NILAIRAPORT!P31+3))))))</f>
        <v>63</v>
      </c>
      <c r="Q31" s="3">
        <f>IF(IF(NILAIRAPORT!Q31&lt;65,70,IF(NILAIRAPORT!Q31&gt;90,NILAIRAPORT!Q31,IF(NILAIRAPORT!Q31&gt;90,NILAIRAPORT!Q31+3)))=FALSE,NILAIRAPORT!Q31,IF(NILAIRAPORT!Q31&lt;65,70,IF(NILAIRAPORT!Q31&gt;90,NILAIRAPORT!Q31,IF(NILAIRAPORT!Q31&gt;90,NILAIRAPORT!Q31+3))))</f>
        <v>70</v>
      </c>
      <c r="R31" s="3">
        <f>IF(IF(NILAIRAPORT!R31&lt;25,47+NILAIRAPORT!AZ31,IF(NILAIRAPORT!R31&lt;50,57+NILAIRAPORT!AZ31,IF(NILAIRAPORT!R31&lt;60,65,IF(NILAIRAPORT!R31&gt;90,NILAIRAPORT!R31,IF(NILAIRAPORT!R31&gt;90,NILAIRAPORT!R31+3)))))=FALSE,NILAIRAPORT!R31,IF(NILAIRAPORT!R31&lt;25,47+NILAIRAPORT!AZ31,IF(NILAIRAPORT!R31&lt;50,57+NILAIRAPORT!AZ31,IF(NILAIRAPORT!R31&lt;60,65,IF(NILAIRAPORT!R31&gt;90,NILAIRAPORT!R31,IF(NILAIRAPORT!R31&gt;60,NILAIRAPORT!R31+3))))))</f>
        <v>61</v>
      </c>
      <c r="S31" s="3">
        <f>IF(IF(NILAIRAPORT!S31&lt;25,50+NILAIRAPORT!BA31,IF(NILAIRAPORT!S31&lt;50,60+NILAIRAPORT!BA31,IF(NILAIRAPORT!S31&lt;65,65,IF(NILAIRAPORT!S31&gt;90,NILAIRAPORT!S31,IF(NILAIRAPORT!S31&gt;90,NILAIRAPORT!S31+3)))))=FALSE,NILAIRAPORT!S31,IF(NILAIRAPORT!S31&lt;25,50+NILAIRAPORT!BA31,IF(NILAIRAPORT!S31&lt;50,60+NILAIRAPORT!BA31,IF(NILAIRAPORT!S31&lt;65,65,IF(NILAIRAPORT!S31&gt;90,NILAIRAPORT!S31,IF(NILAIRAPORT!S31&gt;90,NILAIRAPORT!S31+3))))))</f>
        <v>52</v>
      </c>
      <c r="T31" s="3">
        <f>IF(IF(NILAIRAPORT!T31&lt;25,50+NILAIRAPORT!BB31,IF(NILAIRAPORT!T31&lt;50,60+NILAIRAPORT!BB31,IF(NILAIRAPORT!T31&lt;65,65,IF(NILAIRAPORT!T31&gt;90,NILAIRAPORT!T31,IF(NILAIRAPORT!T31&gt;90,NILAIRAPORT!T31+3)))))=FALSE,NILAIRAPORT!T31,IF(NILAIRAPORT!T31&lt;25,50+NILAIRAPORT!BB31,IF(NILAIRAPORT!T31&lt;50,60+NILAIRAPORT!BB31,IF(NILAIRAPORT!T31&lt;65,65,IF(NILAIRAPORT!T31&gt;90,NILAIRAPORT!T31,IF(NILAIRAPORT!T31&gt;90,NILAIRAPORT!T31+3))))))</f>
        <v>71</v>
      </c>
      <c r="U31" s="3">
        <f>IF(IF(NILAIRAPORT!U31&lt;25,47+NILAIRAPORT!BC31,IF(NILAIRAPORT!U31&lt;50,57+NILAIRAPORT!BC31,IF(NILAIRAPORT!U31&lt;60,65,IF(NILAIRAPORT!U31&gt;90,NILAIRAPORT!U31,IF(NILAIRAPORT!U31&gt;90,NILAIRAPORT!U31+3)))))=FALSE,NILAIRAPORT!U31,IF(NILAIRAPORT!U31&lt;25,47+NILAIRAPORT!BC31,IF(NILAIRAPORT!U31&lt;50,57+NILAIRAPORT!BC31,IF(NILAIRAPORT!U31&lt;60,65,IF(NILAIRAPORT!U31&gt;90,NILAIRAPORT!U31,IF(NILAIRAPORT!U31&gt;60,NILAIRAPORT!U31+3))))))</f>
        <v>62</v>
      </c>
      <c r="V31" s="3">
        <f>IF(IF(NILAIRAPORT!V31&lt;65,70,IF(NILAIRAPORT!V31&gt;90,NILAIRAPORT!V31,IF(NILAIRAPORT!V31&gt;90,NILAIRAPORT!V31+3)))=FALSE,NILAIRAPORT!V31,IF(NILAIRAPORT!V31&lt;65,70,IF(NILAIRAPORT!V31&gt;90,NILAIRAPORT!V31,IF(NILAIRAPORT!V31&gt;90,NILAIRAPORT!V31+3))))</f>
        <v>70</v>
      </c>
      <c r="W31" s="6">
        <f>IF(NILAIRAPORT!W31&lt;60,60,IF(NILAIRAPORT!W31&gt;60,NILAIRAPORT!W31))</f>
        <v>60</v>
      </c>
      <c r="X31" s="6">
        <f>IF(NILAIRAPORT!X31&lt;60,65,IF(NILAIRAPORT!X31&gt;60,NILAIRAPORT!X31))</f>
        <v>65</v>
      </c>
      <c r="Y31" s="6">
        <f>IF(NILAIRAPORT!Y31&lt;60,65,IF(NILAIRAPORT!Y31&gt;60,NILAIRAPORT!Y31))</f>
        <v>65</v>
      </c>
      <c r="Z31" s="6">
        <f>IF(NILAIRAPORT!Z31&lt;60,65,IF(NILAIRAPORT!Z31&gt;60,NILAIRAPORT!Z31))</f>
        <v>65</v>
      </c>
      <c r="AA31" s="6">
        <f>IF(NILAIRAPORT!AA31&lt;60,65,IF(NILAIRAPORT!AA31&gt;60,NILAIRAPORT!AA31))</f>
        <v>65</v>
      </c>
      <c r="AB31" s="6">
        <f>IF(NILAIRAPORT!AB31&lt;60,65,IF(NILAIRAPORT!AB31&gt;60,NILAIRAPORT!AB31))</f>
        <v>65</v>
      </c>
      <c r="AC31" s="6">
        <f>IF(NILAIRAPORT!AC31&lt;60,65,IF(NILAIRAPORT!AC31&gt;60,NILAIRAPORT!AC31))</f>
        <v>65</v>
      </c>
      <c r="AD31" s="6">
        <f>IF(NILAIRAPORT!AD31&lt;60,60,IF(NILAIRAPORT!AD31&gt;60,NILAIRAPORT!AD31))</f>
        <v>60</v>
      </c>
      <c r="AE31" s="6">
        <f>IF(NILAIRAPORT!AE31&lt;60,60,IF(NILAIRAPORT!AE31&gt;60,NILAIRAPORT!AE31))</f>
        <v>60</v>
      </c>
      <c r="AF31" s="6">
        <f>IF(IF(NILAIRAPORT!AF31&lt;25,47+NILAIRAPORT!BN31,IF(NILAIRAPORT!AF31&lt;50,57+NILAIRAPORT!BN31,IF(NILAIRAPORT!AF31&lt;60,65,IF(NILAIRAPORT!AF31&gt;90,NILAIRAPORT!AF31,IF(NILAIRAPORT!AF31&gt;90,NILAIRAPORT!AF31+3)))))=FALSE,NILAIRAPORT!AF31,IF(NILAIRAPORT!AF31&lt;25,47+NILAIRAPORT!BN31,IF(NILAIRAPORT!AF31&lt;50,57+NILAIRAPORT!BN31,IF(NILAIRAPORT!AF31&lt;60,65,IF(NILAIRAPORT!AF31&gt;90,NILAIRAPORT!AF31,IF(NILAIRAPORT!AF31&gt;60,NILAIRAPORT!AF31+3))))))</f>
        <v>57</v>
      </c>
      <c r="AG31" s="6">
        <f>IF(NILAIRAPORT!AG31&lt;60,60,IF(NILAIRAPORT!AG31&gt;60,NILAIRAPORT!AG31))</f>
        <v>60</v>
      </c>
      <c r="AH31" s="6">
        <f t="shared" si="0"/>
        <v>1759</v>
      </c>
      <c r="AI31" s="6">
        <f t="shared" si="1"/>
        <v>11</v>
      </c>
    </row>
    <row r="32" spans="1:35" x14ac:dyDescent="0.25">
      <c r="A32" s="4">
        <v>28</v>
      </c>
      <c r="B32" s="5"/>
      <c r="C32" s="3">
        <f>IF(IF(NILAIRAPORT!C32&lt;25,47+NILAIRAPORT!AK32,IF(NILAIRAPORT!C32&lt;50,57+NILAIRAPORT!AK32,IF(NILAIRAPORT!C32&lt;60,65,IF(NILAIRAPORT!C32&gt;90,NILAIRAPORT!C32,IF(NILAIRAPORT!C32&gt;90,NILAIRAPORT!C32+3)))))=FALSE,NILAIRAPORT!C32,IF(NILAIRAPORT!C32&lt;25,47+NILAIRAPORT!AK32,IF(NILAIRAPORT!C32&lt;50,57+NILAIRAPORT!AK32,IF(NILAIRAPORT!C32&lt;60,65,IF(NILAIRAPORT!C32&gt;90,NILAIRAPORT!C32,IF(NILAIRAPORT!C32&gt;60,NILAIRAPORT!C32+3))))))</f>
        <v>54</v>
      </c>
      <c r="D32" s="3">
        <f>IF(IF(NILAIRAPORT!D32&lt;25,50+NILAIRAPORT!AL32,IF(NILAIRAPORT!D32&lt;50,60+NILAIRAPORT!AL32,IF(NILAIRAPORT!D32&lt;65,65,IF(NILAIRAPORT!D32&gt;90,NILAIRAPORT!D32,IF(NILAIRAPORT!D32&gt;90,NILAIRAPORT!D32+3)))))=FALSE,NILAIRAPORT!D32,IF(NILAIRAPORT!D32&lt;25,50+NILAIRAPORT!AL32,IF(NILAIRAPORT!D32&lt;50,60+NILAIRAPORT!AL32,IF(NILAIRAPORT!D32&lt;65,65,IF(NILAIRAPORT!D32&gt;90,NILAIRAPORT!D32,IF(NILAIRAPORT!D32&gt;90,NILAIRAPORT!D32+3))))))</f>
        <v>53</v>
      </c>
      <c r="E32" s="3">
        <f>IF(IF(NILAIRAPORT!E32&lt;25,50+NILAIRAPORT!AM32,IF(NILAIRAPORT!E32&lt;50,60+NILAIRAPORT!AM32,IF(NILAIRAPORT!E32&lt;65,65,IF(NILAIRAPORT!E32&gt;90,NILAIRAPORT!E32,IF(NILAIRAPORT!E32&gt;90,NILAIRAPORT!E32+3)))))=FALSE,NILAIRAPORT!E32,IF(NILAIRAPORT!E32&lt;25,50+NILAIRAPORT!AM32,IF(NILAIRAPORT!E32&lt;50,60+NILAIRAPORT!AM32,IF(NILAIRAPORT!E32&lt;65,65,IF(NILAIRAPORT!E32&gt;90,NILAIRAPORT!E32,IF(NILAIRAPORT!E32&gt;90,NILAIRAPORT!E32+3))))))</f>
        <v>69</v>
      </c>
      <c r="F32" s="3">
        <f>IF(IF(NILAIRAPORT!F32&lt;25,47+NILAIRAPORT!AN32,IF(NILAIRAPORT!F32&lt;50,57+NILAIRAPORT!AN32,IF(NILAIRAPORT!F32&lt;60,65,IF(NILAIRAPORT!F32&gt;90,NILAIRAPORT!F32,IF(NILAIRAPORT!F32&gt;90,NILAIRAPORT!F32+3)))))=FALSE,NILAIRAPORT!F32,IF(NILAIRAPORT!F32&lt;25,47+NILAIRAPORT!AN32,IF(NILAIRAPORT!F32&lt;50,57+NILAIRAPORT!AN32,IF(NILAIRAPORT!F32&lt;60,65,IF(NILAIRAPORT!F32&gt;90,NILAIRAPORT!F32,IF(NILAIRAPORT!F32&gt;60,NILAIRAPORT!F32+3))))))</f>
        <v>50</v>
      </c>
      <c r="G32" s="3">
        <f>IF(IF(NILAIRAPORT!G32&lt;65,70,IF(NILAIRAPORT!G32&gt;90,NILAIRAPORT!G32,IF(NILAIRAPORT!G32&gt;90,NILAIRAPORT!G32+3)))=FALSE,NILAIRAPORT!G32,IF(NILAIRAPORT!G32&lt;65,70,IF(NILAIRAPORT!G32&gt;90,NILAIRAPORT!G32,IF(NILAIRAPORT!G32&gt;90,NILAIRAPORT!G32+3))))</f>
        <v>70</v>
      </c>
      <c r="H32" s="3">
        <f>IF(IF(NILAIRAPORT!H32&lt;25,47+NILAIRAPORT!AP32,IF(NILAIRAPORT!H32&lt;50,57+NILAIRAPORT!AP32,IF(NILAIRAPORT!H32&lt;60,65,IF(NILAIRAPORT!H32&gt;90,NILAIRAPORT!H32,IF(NILAIRAPORT!H32&gt;90,NILAIRAPORT!H32+3)))))=FALSE,NILAIRAPORT!H32,IF(NILAIRAPORT!H32&lt;25,47+NILAIRAPORT!AP32,IF(NILAIRAPORT!H32&lt;50,57+NILAIRAPORT!AP32,IF(NILAIRAPORT!H32&lt;60,65,IF(NILAIRAPORT!H32&gt;90,NILAIRAPORT!H32,IF(NILAIRAPORT!H32&gt;60,NILAIRAPORT!H32+3))))))</f>
        <v>47</v>
      </c>
      <c r="I32" s="3">
        <f>IF(IF(NILAIRAPORT!I32&lt;25,50+NILAIRAPORT!AQ32,IF(NILAIRAPORT!I32&lt;50,60+NILAIRAPORT!AQ32,IF(NILAIRAPORT!I32&lt;65,65,IF(NILAIRAPORT!I32&gt;90,NILAIRAPORT!I32,IF(NILAIRAPORT!I32&gt;90,NILAIRAPORT!I32+3)))))=FALSE,NILAIRAPORT!I32,IF(NILAIRAPORT!I32&lt;25,50+NILAIRAPORT!AQ32,IF(NILAIRAPORT!I32&lt;50,60+NILAIRAPORT!AQ32,IF(NILAIRAPORT!I32&lt;65,65,IF(NILAIRAPORT!I32&gt;90,NILAIRAPORT!I32,IF(NILAIRAPORT!I32&gt;90,NILAIRAPORT!I32+3))))))</f>
        <v>60</v>
      </c>
      <c r="J32" s="3">
        <f>IF(IF(NILAIRAPORT!J32&lt;25,50+NILAIRAPORT!AR32,IF(NILAIRAPORT!J32&lt;50,60+NILAIRAPORT!AR32,IF(NILAIRAPORT!J32&lt;65,65,IF(NILAIRAPORT!J32&gt;90,NILAIRAPORT!J32,IF(NILAIRAPORT!J32&gt;90,NILAIRAPORT!J32+3)))))=FALSE,NILAIRAPORT!J32,IF(NILAIRAPORT!J32&lt;25,50+NILAIRAPORT!AR32,IF(NILAIRAPORT!J32&lt;50,60+NILAIRAPORT!AR32,IF(NILAIRAPORT!J32&lt;65,65,IF(NILAIRAPORT!J32&gt;90,NILAIRAPORT!J32,IF(NILAIRAPORT!J32&gt;90,NILAIRAPORT!J32+3))))))</f>
        <v>55</v>
      </c>
      <c r="K32" s="3">
        <f>IF(IF(NILAIRAPORT!K32&lt;25,47+NILAIRAPORT!AS32,IF(NILAIRAPORT!K32&lt;50,57+NILAIRAPORT!AS32,IF(NILAIRAPORT!K32&lt;60,65,IF(NILAIRAPORT!K32&gt;90,NILAIRAPORT!K32,IF(NILAIRAPORT!K32&gt;90,NILAIRAPORT!K32+3)))))=FALSE,NILAIRAPORT!K32,IF(NILAIRAPORT!K32&lt;25,47+NILAIRAPORT!AS32,IF(NILAIRAPORT!K32&lt;50,57+NILAIRAPORT!AS32,IF(NILAIRAPORT!K32&lt;60,65,IF(NILAIRAPORT!K32&gt;90,NILAIRAPORT!K32,IF(NILAIRAPORT!K32&gt;60,NILAIRAPORT!K32+3))))))</f>
        <v>61</v>
      </c>
      <c r="L32" s="3">
        <f>IF(IF(NILAIRAPORT!L32&lt;65,70,IF(NILAIRAPORT!L32&gt;90,NILAIRAPORT!L32,IF(NILAIRAPORT!L32&gt;90,NILAIRAPORT!L32+3)))=FALSE,NILAIRAPORT!L32,IF(NILAIRAPORT!L32&lt;65,70,IF(NILAIRAPORT!L32&gt;90,NILAIRAPORT!L32,IF(NILAIRAPORT!L32&gt;90,NILAIRAPORT!L32+3))))</f>
        <v>70</v>
      </c>
      <c r="M32" s="3">
        <f>IF(IF(NILAIRAPORT!M32&lt;25,47+NILAIRAPORT!AU32,IF(NILAIRAPORT!M32&lt;50,57+NILAIRAPORT!AU32,IF(NILAIRAPORT!M32&lt;60,65,IF(NILAIRAPORT!M32&gt;90,NILAIRAPORT!M32,IF(NILAIRAPORT!M32&gt;90,NILAIRAPORT!M32+3)))))=FALSE,NILAIRAPORT!M32,IF(NILAIRAPORT!M32&lt;25,47+NILAIRAPORT!AU32,IF(NILAIRAPORT!M32&lt;50,57+NILAIRAPORT!AU32,IF(NILAIRAPORT!M32&lt;60,65,IF(NILAIRAPORT!M32&gt;90,NILAIRAPORT!M32,IF(NILAIRAPORT!M32&gt;60,NILAIRAPORT!M32+3))))))</f>
        <v>50</v>
      </c>
      <c r="N32" s="3">
        <f>IF(IF(NILAIRAPORT!N32&lt;25,50+NILAIRAPORT!AV32,IF(NILAIRAPORT!N32&lt;50,60+NILAIRAPORT!AV32,IF(NILAIRAPORT!N32&lt;65,65,IF(NILAIRAPORT!N32&gt;90,NILAIRAPORT!N32,IF(NILAIRAPORT!N32&gt;90,NILAIRAPORT!N32+3)))))=FALSE,NILAIRAPORT!N32,IF(NILAIRAPORT!N32&lt;25,50+NILAIRAPORT!AV32,IF(NILAIRAPORT!N32&lt;50,60+NILAIRAPORT!AV32,IF(NILAIRAPORT!N32&lt;65,65,IF(NILAIRAPORT!N32&gt;90,NILAIRAPORT!N32,IF(NILAIRAPORT!N32&gt;90,NILAIRAPORT!N32+3))))))</f>
        <v>67</v>
      </c>
      <c r="O32" s="3">
        <f>IF(IF(NILAIRAPORT!O32&lt;25,50+NILAIRAPORT!AW32,IF(NILAIRAPORT!O32&lt;50,60+NILAIRAPORT!AW32,IF(NILAIRAPORT!O32&lt;65,65,IF(NILAIRAPORT!O32&gt;90,NILAIRAPORT!O32,IF(NILAIRAPORT!O32&gt;90,NILAIRAPORT!O32+3)))))=FALSE,NILAIRAPORT!O32,IF(NILAIRAPORT!O32&lt;25,50+NILAIRAPORT!AW32,IF(NILAIRAPORT!O32&lt;50,60+NILAIRAPORT!AW32,IF(NILAIRAPORT!O32&lt;65,65,IF(NILAIRAPORT!O32&gt;90,NILAIRAPORT!O32,IF(NILAIRAPORT!O32&gt;90,NILAIRAPORT!O32+3))))))</f>
        <v>54</v>
      </c>
      <c r="P32" s="3">
        <f>IF(IF(NILAIRAPORT!P32&lt;25,47+NILAIRAPORT!AX32,IF(NILAIRAPORT!P32&lt;50,57+NILAIRAPORT!AX32,IF(NILAIRAPORT!P32&lt;60,65,IF(NILAIRAPORT!P32&gt;90,NILAIRAPORT!P32,IF(NILAIRAPORT!P32&gt;90,NILAIRAPORT!P32+3)))))=FALSE,NILAIRAPORT!P32,IF(NILAIRAPORT!P32&lt;25,47+NILAIRAPORT!AX32,IF(NILAIRAPORT!P32&lt;50,57+NILAIRAPORT!AX32,IF(NILAIRAPORT!P32&lt;60,65,IF(NILAIRAPORT!P32&gt;90,NILAIRAPORT!P32,IF(NILAIRAPORT!P32&gt;60,NILAIRAPORT!P32+3))))))</f>
        <v>65</v>
      </c>
      <c r="Q32" s="3">
        <f>IF(IF(NILAIRAPORT!Q32&lt;65,70,IF(NILAIRAPORT!Q32&gt;90,NILAIRAPORT!Q32,IF(NILAIRAPORT!Q32&gt;90,NILAIRAPORT!Q32+3)))=FALSE,NILAIRAPORT!Q32,IF(NILAIRAPORT!Q32&lt;65,70,IF(NILAIRAPORT!Q32&gt;90,NILAIRAPORT!Q32,IF(NILAIRAPORT!Q32&gt;90,NILAIRAPORT!Q32+3))))</f>
        <v>70</v>
      </c>
      <c r="R32" s="3">
        <f>IF(IF(NILAIRAPORT!R32&lt;25,47+NILAIRAPORT!AZ32,IF(NILAIRAPORT!R32&lt;50,57+NILAIRAPORT!AZ32,IF(NILAIRAPORT!R32&lt;60,65,IF(NILAIRAPORT!R32&gt;90,NILAIRAPORT!R32,IF(NILAIRAPORT!R32&gt;90,NILAIRAPORT!R32+3)))))=FALSE,NILAIRAPORT!R32,IF(NILAIRAPORT!R32&lt;25,47+NILAIRAPORT!AZ32,IF(NILAIRAPORT!R32&lt;50,57+NILAIRAPORT!AZ32,IF(NILAIRAPORT!R32&lt;60,65,IF(NILAIRAPORT!R32&gt;90,NILAIRAPORT!R32,IF(NILAIRAPORT!R32&gt;60,NILAIRAPORT!R32+3))))))</f>
        <v>59</v>
      </c>
      <c r="S32" s="3">
        <f>IF(IF(NILAIRAPORT!S32&lt;25,50+NILAIRAPORT!BA32,IF(NILAIRAPORT!S32&lt;50,60+NILAIRAPORT!BA32,IF(NILAIRAPORT!S32&lt;65,65,IF(NILAIRAPORT!S32&gt;90,NILAIRAPORT!S32,IF(NILAIRAPORT!S32&gt;90,NILAIRAPORT!S32+3)))))=FALSE,NILAIRAPORT!S32,IF(NILAIRAPORT!S32&lt;25,50+NILAIRAPORT!BA32,IF(NILAIRAPORT!S32&lt;50,60+NILAIRAPORT!BA32,IF(NILAIRAPORT!S32&lt;65,65,IF(NILAIRAPORT!S32&gt;90,NILAIRAPORT!S32,IF(NILAIRAPORT!S32&gt;90,NILAIRAPORT!S32+3))))))</f>
        <v>50</v>
      </c>
      <c r="T32" s="3">
        <f>IF(IF(NILAIRAPORT!T32&lt;25,50+NILAIRAPORT!BB32,IF(NILAIRAPORT!T32&lt;50,60+NILAIRAPORT!BB32,IF(NILAIRAPORT!T32&lt;65,65,IF(NILAIRAPORT!T32&gt;90,NILAIRAPORT!T32,IF(NILAIRAPORT!T32&gt;90,NILAIRAPORT!T32+3)))))=FALSE,NILAIRAPORT!T32,IF(NILAIRAPORT!T32&lt;25,50+NILAIRAPORT!BB32,IF(NILAIRAPORT!T32&lt;50,60+NILAIRAPORT!BB32,IF(NILAIRAPORT!T32&lt;65,65,IF(NILAIRAPORT!T32&gt;90,NILAIRAPORT!T32,IF(NILAIRAPORT!T32&gt;90,NILAIRAPORT!T32+3))))))</f>
        <v>69</v>
      </c>
      <c r="U32" s="3">
        <f>IF(IF(NILAIRAPORT!U32&lt;25,47+NILAIRAPORT!BC32,IF(NILAIRAPORT!U32&lt;50,57+NILAIRAPORT!BC32,IF(NILAIRAPORT!U32&lt;60,65,IF(NILAIRAPORT!U32&gt;90,NILAIRAPORT!U32,IF(NILAIRAPORT!U32&gt;90,NILAIRAPORT!U32+3)))))=FALSE,NILAIRAPORT!U32,IF(NILAIRAPORT!U32&lt;25,47+NILAIRAPORT!BC32,IF(NILAIRAPORT!U32&lt;50,57+NILAIRAPORT!BC32,IF(NILAIRAPORT!U32&lt;60,65,IF(NILAIRAPORT!U32&gt;90,NILAIRAPORT!U32,IF(NILAIRAPORT!U32&gt;60,NILAIRAPORT!U32+3))))))</f>
        <v>58</v>
      </c>
      <c r="V32" s="3">
        <f>IF(IF(NILAIRAPORT!V32&lt;65,70,IF(NILAIRAPORT!V32&gt;90,NILAIRAPORT!V32,IF(NILAIRAPORT!V32&gt;90,NILAIRAPORT!V32+3)))=FALSE,NILAIRAPORT!V32,IF(NILAIRAPORT!V32&lt;65,70,IF(NILAIRAPORT!V32&gt;90,NILAIRAPORT!V32,IF(NILAIRAPORT!V32&gt;90,NILAIRAPORT!V32+3))))</f>
        <v>70</v>
      </c>
      <c r="W32" s="6">
        <f>IF(NILAIRAPORT!W32&lt;60,60,IF(NILAIRAPORT!W32&gt;60,NILAIRAPORT!W32))</f>
        <v>60</v>
      </c>
      <c r="X32" s="6">
        <f>IF(NILAIRAPORT!X32&lt;60,65,IF(NILAIRAPORT!X32&gt;60,NILAIRAPORT!X32))</f>
        <v>65</v>
      </c>
      <c r="Y32" s="6">
        <f>IF(NILAIRAPORT!Y32&lt;60,65,IF(NILAIRAPORT!Y32&gt;60,NILAIRAPORT!Y32))</f>
        <v>65</v>
      </c>
      <c r="Z32" s="6">
        <f>IF(NILAIRAPORT!Z32&lt;60,65,IF(NILAIRAPORT!Z32&gt;60,NILAIRAPORT!Z32))</f>
        <v>65</v>
      </c>
      <c r="AA32" s="6">
        <f>IF(NILAIRAPORT!AA32&lt;60,65,IF(NILAIRAPORT!AA32&gt;60,NILAIRAPORT!AA32))</f>
        <v>65</v>
      </c>
      <c r="AB32" s="6">
        <f>IF(NILAIRAPORT!AB32&lt;60,65,IF(NILAIRAPORT!AB32&gt;60,NILAIRAPORT!AB32))</f>
        <v>65</v>
      </c>
      <c r="AC32" s="6">
        <f>IF(NILAIRAPORT!AC32&lt;60,65,IF(NILAIRAPORT!AC32&gt;60,NILAIRAPORT!AC32))</f>
        <v>65</v>
      </c>
      <c r="AD32" s="6">
        <f>IF(NILAIRAPORT!AD32&lt;60,60,IF(NILAIRAPORT!AD32&gt;60,NILAIRAPORT!AD32))</f>
        <v>60</v>
      </c>
      <c r="AE32" s="6">
        <f>IF(NILAIRAPORT!AE32&lt;60,60,IF(NILAIRAPORT!AE32&gt;60,NILAIRAPORT!AE32))</f>
        <v>60</v>
      </c>
      <c r="AF32" s="6">
        <f>IF(IF(NILAIRAPORT!AF32&lt;25,47+NILAIRAPORT!BN32,IF(NILAIRAPORT!AF32&lt;50,57+NILAIRAPORT!BN32,IF(NILAIRAPORT!AF32&lt;60,65,IF(NILAIRAPORT!AF32&gt;90,NILAIRAPORT!AF32,IF(NILAIRAPORT!AF32&gt;90,NILAIRAPORT!AF32+3)))))=FALSE,NILAIRAPORT!AF32,IF(NILAIRAPORT!AF32&lt;25,47+NILAIRAPORT!BN32,IF(NILAIRAPORT!AF32&lt;50,57+NILAIRAPORT!BN32,IF(NILAIRAPORT!AF32&lt;60,65,IF(NILAIRAPORT!AF32&gt;90,NILAIRAPORT!AF32,IF(NILAIRAPORT!AF32&gt;60,NILAIRAPORT!AF32+3))))))</f>
        <v>57</v>
      </c>
      <c r="AG32" s="6">
        <f>IF(NILAIRAPORT!AG32&lt;60,60,IF(NILAIRAPORT!AG32&gt;60,NILAIRAPORT!AG32))</f>
        <v>60</v>
      </c>
      <c r="AH32" s="6">
        <f t="shared" si="0"/>
        <v>1651</v>
      </c>
      <c r="AI32" s="6">
        <f t="shared" si="1"/>
        <v>29</v>
      </c>
    </row>
    <row r="33" spans="1:35" x14ac:dyDescent="0.25">
      <c r="A33" s="3">
        <v>29</v>
      </c>
      <c r="B33" s="2"/>
      <c r="C33" s="3">
        <f>IF(IF(NILAIRAPORT!C33&lt;25,47+NILAIRAPORT!AK33,IF(NILAIRAPORT!C33&lt;50,57+NILAIRAPORT!AK33,IF(NILAIRAPORT!C33&lt;60,65,IF(NILAIRAPORT!C33&gt;90,NILAIRAPORT!C33,IF(NILAIRAPORT!C33&gt;90,NILAIRAPORT!C33+3)))))=FALSE,NILAIRAPORT!C33,IF(NILAIRAPORT!C33&lt;25,47+NILAIRAPORT!AK33,IF(NILAIRAPORT!C33&lt;50,57+NILAIRAPORT!AK33,IF(NILAIRAPORT!C33&lt;60,65,IF(NILAIRAPORT!C33&gt;90,NILAIRAPORT!C33,IF(NILAIRAPORT!C33&gt;60,NILAIRAPORT!C33+3))))))</f>
        <v>54</v>
      </c>
      <c r="D33" s="3">
        <f>IF(IF(NILAIRAPORT!D33&lt;25,50+NILAIRAPORT!AL33,IF(NILAIRAPORT!D33&lt;50,60+NILAIRAPORT!AL33,IF(NILAIRAPORT!D33&lt;65,65,IF(NILAIRAPORT!D33&gt;90,NILAIRAPORT!D33,IF(NILAIRAPORT!D33&gt;90,NILAIRAPORT!D33+3)))))=FALSE,NILAIRAPORT!D33,IF(NILAIRAPORT!D33&lt;25,50+NILAIRAPORT!AL33,IF(NILAIRAPORT!D33&lt;50,60+NILAIRAPORT!AL33,IF(NILAIRAPORT!D33&lt;65,65,IF(NILAIRAPORT!D33&gt;90,NILAIRAPORT!D33,IF(NILAIRAPORT!D33&gt;90,NILAIRAPORT!D33+3))))))</f>
        <v>52</v>
      </c>
      <c r="E33" s="3">
        <f>IF(IF(NILAIRAPORT!E33&lt;25,50+NILAIRAPORT!AM33,IF(NILAIRAPORT!E33&lt;50,60+NILAIRAPORT!AM33,IF(NILAIRAPORT!E33&lt;65,65,IF(NILAIRAPORT!E33&gt;90,NILAIRAPORT!E33,IF(NILAIRAPORT!E33&gt;90,NILAIRAPORT!E33+3)))))=FALSE,NILAIRAPORT!E33,IF(NILAIRAPORT!E33&lt;25,50+NILAIRAPORT!AM33,IF(NILAIRAPORT!E33&lt;50,60+NILAIRAPORT!AM33,IF(NILAIRAPORT!E33&lt;65,65,IF(NILAIRAPORT!E33&gt;90,NILAIRAPORT!E33,IF(NILAIRAPORT!E33&gt;90,NILAIRAPORT!E33+3))))))</f>
        <v>54</v>
      </c>
      <c r="F33" s="3">
        <f>IF(IF(NILAIRAPORT!F33&lt;25,47+NILAIRAPORT!AN33,IF(NILAIRAPORT!F33&lt;50,57+NILAIRAPORT!AN33,IF(NILAIRAPORT!F33&lt;60,65,IF(NILAIRAPORT!F33&gt;90,NILAIRAPORT!F33,IF(NILAIRAPORT!F33&gt;90,NILAIRAPORT!F33+3)))))=FALSE,NILAIRAPORT!F33,IF(NILAIRAPORT!F33&lt;25,47+NILAIRAPORT!AN33,IF(NILAIRAPORT!F33&lt;50,57+NILAIRAPORT!AN33,IF(NILAIRAPORT!F33&lt;60,65,IF(NILAIRAPORT!F33&gt;90,NILAIRAPORT!F33,IF(NILAIRAPORT!F33&gt;60,NILAIRAPORT!F33+3))))))</f>
        <v>47</v>
      </c>
      <c r="G33" s="3">
        <f>IF(IF(NILAIRAPORT!G33&lt;65,70,IF(NILAIRAPORT!G33&gt;90,NILAIRAPORT!G33,IF(NILAIRAPORT!G33&gt;90,NILAIRAPORT!G33+3)))=FALSE,NILAIRAPORT!G33,IF(NILAIRAPORT!G33&lt;65,70,IF(NILAIRAPORT!G33&gt;90,NILAIRAPORT!G33,IF(NILAIRAPORT!G33&gt;90,NILAIRAPORT!G33+3))))</f>
        <v>70</v>
      </c>
      <c r="H33" s="3">
        <f>IF(IF(NILAIRAPORT!H33&lt;25,47+NILAIRAPORT!AP33,IF(NILAIRAPORT!H33&lt;50,57+NILAIRAPORT!AP33,IF(NILAIRAPORT!H33&lt;60,65,IF(NILAIRAPORT!H33&gt;90,NILAIRAPORT!H33,IF(NILAIRAPORT!H33&gt;90,NILAIRAPORT!H33+3)))))=FALSE,NILAIRAPORT!H33,IF(NILAIRAPORT!H33&lt;25,47+NILAIRAPORT!AP33,IF(NILAIRAPORT!H33&lt;50,57+NILAIRAPORT!AP33,IF(NILAIRAPORT!H33&lt;60,65,IF(NILAIRAPORT!H33&gt;90,NILAIRAPORT!H33,IF(NILAIRAPORT!H33&gt;60,NILAIRAPORT!H33+3))))))</f>
        <v>50</v>
      </c>
      <c r="I33" s="3">
        <f>IF(IF(NILAIRAPORT!I33&lt;25,50+NILAIRAPORT!AQ33,IF(NILAIRAPORT!I33&lt;50,60+NILAIRAPORT!AQ33,IF(NILAIRAPORT!I33&lt;65,65,IF(NILAIRAPORT!I33&gt;90,NILAIRAPORT!I33,IF(NILAIRAPORT!I33&gt;90,NILAIRAPORT!I33+3)))))=FALSE,NILAIRAPORT!I33,IF(NILAIRAPORT!I33&lt;25,50+NILAIRAPORT!AQ33,IF(NILAIRAPORT!I33&lt;50,60+NILAIRAPORT!AQ33,IF(NILAIRAPORT!I33&lt;65,65,IF(NILAIRAPORT!I33&gt;90,NILAIRAPORT!I33,IF(NILAIRAPORT!I33&gt;90,NILAIRAPORT!I33+3))))))</f>
        <v>52</v>
      </c>
      <c r="J33" s="3">
        <f>IF(IF(NILAIRAPORT!J33&lt;25,50+NILAIRAPORT!AR33,IF(NILAIRAPORT!J33&lt;50,60+NILAIRAPORT!AR33,IF(NILAIRAPORT!J33&lt;65,65,IF(NILAIRAPORT!J33&gt;90,NILAIRAPORT!J33,IF(NILAIRAPORT!J33&gt;90,NILAIRAPORT!J33+3)))))=FALSE,NILAIRAPORT!J33,IF(NILAIRAPORT!J33&lt;25,50+NILAIRAPORT!AR33,IF(NILAIRAPORT!J33&lt;50,60+NILAIRAPORT!AR33,IF(NILAIRAPORT!J33&lt;65,65,IF(NILAIRAPORT!J33&gt;90,NILAIRAPORT!J33,IF(NILAIRAPORT!J33&gt;90,NILAIRAPORT!J33+3))))))</f>
        <v>53</v>
      </c>
      <c r="K33" s="3">
        <f>IF(IF(NILAIRAPORT!K33&lt;25,47+NILAIRAPORT!AS33,IF(NILAIRAPORT!K33&lt;50,57+NILAIRAPORT!AS33,IF(NILAIRAPORT!K33&lt;60,65,IF(NILAIRAPORT!K33&gt;90,NILAIRAPORT!K33,IF(NILAIRAPORT!K33&gt;90,NILAIRAPORT!K33+3)))))=FALSE,NILAIRAPORT!K33,IF(NILAIRAPORT!K33&lt;25,47+NILAIRAPORT!AS33,IF(NILAIRAPORT!K33&lt;50,57+NILAIRAPORT!AS33,IF(NILAIRAPORT!K33&lt;60,65,IF(NILAIRAPORT!K33&gt;90,NILAIRAPORT!K33,IF(NILAIRAPORT!K33&gt;60,NILAIRAPORT!K33+3))))))</f>
        <v>50</v>
      </c>
      <c r="L33" s="3">
        <f>IF(IF(NILAIRAPORT!L33&lt;65,70,IF(NILAIRAPORT!L33&gt;90,NILAIRAPORT!L33,IF(NILAIRAPORT!L33&gt;90,NILAIRAPORT!L33+3)))=FALSE,NILAIRAPORT!L33,IF(NILAIRAPORT!L33&lt;65,70,IF(NILAIRAPORT!L33&gt;90,NILAIRAPORT!L33,IF(NILAIRAPORT!L33&gt;90,NILAIRAPORT!L33+3))))</f>
        <v>70</v>
      </c>
      <c r="M33" s="3">
        <f>IF(IF(NILAIRAPORT!M33&lt;25,47+NILAIRAPORT!AU33,IF(NILAIRAPORT!M33&lt;50,57+NILAIRAPORT!AU33,IF(NILAIRAPORT!M33&lt;60,65,IF(NILAIRAPORT!M33&gt;90,NILAIRAPORT!M33,IF(NILAIRAPORT!M33&gt;90,NILAIRAPORT!M33+3)))))=FALSE,NILAIRAPORT!M33,IF(NILAIRAPORT!M33&lt;25,47+NILAIRAPORT!AU33,IF(NILAIRAPORT!M33&lt;50,57+NILAIRAPORT!AU33,IF(NILAIRAPORT!M33&lt;60,65,IF(NILAIRAPORT!M33&gt;90,NILAIRAPORT!M33,IF(NILAIRAPORT!M33&gt;60,NILAIRAPORT!M33+3))))))</f>
        <v>54</v>
      </c>
      <c r="N33" s="3">
        <f>IF(IF(NILAIRAPORT!N33&lt;25,50+NILAIRAPORT!AV33,IF(NILAIRAPORT!N33&lt;50,60+NILAIRAPORT!AV33,IF(NILAIRAPORT!N33&lt;65,65,IF(NILAIRAPORT!N33&gt;90,NILAIRAPORT!N33,IF(NILAIRAPORT!N33&gt;90,NILAIRAPORT!N33+3)))))=FALSE,NILAIRAPORT!N33,IF(NILAIRAPORT!N33&lt;25,50+NILAIRAPORT!AV33,IF(NILAIRAPORT!N33&lt;50,60+NILAIRAPORT!AV33,IF(NILAIRAPORT!N33&lt;65,65,IF(NILAIRAPORT!N33&gt;90,NILAIRAPORT!N33,IF(NILAIRAPORT!N33&gt;90,NILAIRAPORT!N33+3))))))</f>
        <v>60</v>
      </c>
      <c r="O33" s="3">
        <f>IF(IF(NILAIRAPORT!O33&lt;25,50+NILAIRAPORT!AW33,IF(NILAIRAPORT!O33&lt;50,60+NILAIRAPORT!AW33,IF(NILAIRAPORT!O33&lt;65,65,IF(NILAIRAPORT!O33&gt;90,NILAIRAPORT!O33,IF(NILAIRAPORT!O33&gt;90,NILAIRAPORT!O33+3)))))=FALSE,NILAIRAPORT!O33,IF(NILAIRAPORT!O33&lt;25,50+NILAIRAPORT!AW33,IF(NILAIRAPORT!O33&lt;50,60+NILAIRAPORT!AW33,IF(NILAIRAPORT!O33&lt;65,65,IF(NILAIRAPORT!O33&gt;90,NILAIRAPORT!O33,IF(NILAIRAPORT!O33&gt;90,NILAIRAPORT!O33+3))))))</f>
        <v>54</v>
      </c>
      <c r="P33" s="3">
        <f>IF(IF(NILAIRAPORT!P33&lt;25,47+NILAIRAPORT!AX33,IF(NILAIRAPORT!P33&lt;50,57+NILAIRAPORT!AX33,IF(NILAIRAPORT!P33&lt;60,65,IF(NILAIRAPORT!P33&gt;90,NILAIRAPORT!P33,IF(NILAIRAPORT!P33&gt;90,NILAIRAPORT!P33+3)))))=FALSE,NILAIRAPORT!P33,IF(NILAIRAPORT!P33&lt;25,47+NILAIRAPORT!AX33,IF(NILAIRAPORT!P33&lt;50,57+NILAIRAPORT!AX33,IF(NILAIRAPORT!P33&lt;60,65,IF(NILAIRAPORT!P33&gt;90,NILAIRAPORT!P33,IF(NILAIRAPORT!P33&gt;60,NILAIRAPORT!P33+3))))))</f>
        <v>49</v>
      </c>
      <c r="Q33" s="3">
        <f>IF(IF(NILAIRAPORT!Q33&lt;65,70,IF(NILAIRAPORT!Q33&gt;90,NILAIRAPORT!Q33,IF(NILAIRAPORT!Q33&gt;90,NILAIRAPORT!Q33+3)))=FALSE,NILAIRAPORT!Q33,IF(NILAIRAPORT!Q33&lt;65,70,IF(NILAIRAPORT!Q33&gt;90,NILAIRAPORT!Q33,IF(NILAIRAPORT!Q33&gt;90,NILAIRAPORT!Q33+3))))</f>
        <v>70</v>
      </c>
      <c r="R33" s="3">
        <f>IF(IF(NILAIRAPORT!R33&lt;25,47+NILAIRAPORT!AZ33,IF(NILAIRAPORT!R33&lt;50,57+NILAIRAPORT!AZ33,IF(NILAIRAPORT!R33&lt;60,65,IF(NILAIRAPORT!R33&gt;90,NILAIRAPORT!R33,IF(NILAIRAPORT!R33&gt;90,NILAIRAPORT!R33+3)))))=FALSE,NILAIRAPORT!R33,IF(NILAIRAPORT!R33&lt;25,47+NILAIRAPORT!AZ33,IF(NILAIRAPORT!R33&lt;50,57+NILAIRAPORT!AZ33,IF(NILAIRAPORT!R33&lt;60,65,IF(NILAIRAPORT!R33&gt;90,NILAIRAPORT!R33,IF(NILAIRAPORT!R33&gt;60,NILAIRAPORT!R33+3))))))</f>
        <v>66</v>
      </c>
      <c r="S33" s="3">
        <f>IF(IF(NILAIRAPORT!S33&lt;25,50+NILAIRAPORT!BA33,IF(NILAIRAPORT!S33&lt;50,60+NILAIRAPORT!BA33,IF(NILAIRAPORT!S33&lt;65,65,IF(NILAIRAPORT!S33&gt;90,NILAIRAPORT!S33,IF(NILAIRAPORT!S33&gt;90,NILAIRAPORT!S33+3)))))=FALSE,NILAIRAPORT!S33,IF(NILAIRAPORT!S33&lt;25,50+NILAIRAPORT!BA33,IF(NILAIRAPORT!S33&lt;50,60+NILAIRAPORT!BA33,IF(NILAIRAPORT!S33&lt;65,65,IF(NILAIRAPORT!S33&gt;90,NILAIRAPORT!S33,IF(NILAIRAPORT!S33&gt;90,NILAIRAPORT!S33+3))))))</f>
        <v>50</v>
      </c>
      <c r="T33" s="3">
        <f>IF(IF(NILAIRAPORT!T33&lt;25,50+NILAIRAPORT!BB33,IF(NILAIRAPORT!T33&lt;50,60+NILAIRAPORT!BB33,IF(NILAIRAPORT!T33&lt;65,65,IF(NILAIRAPORT!T33&gt;90,NILAIRAPORT!T33,IF(NILAIRAPORT!T33&gt;90,NILAIRAPORT!T33+3)))))=FALSE,NILAIRAPORT!T33,IF(NILAIRAPORT!T33&lt;25,50+NILAIRAPORT!BB33,IF(NILAIRAPORT!T33&lt;50,60+NILAIRAPORT!BB33,IF(NILAIRAPORT!T33&lt;65,65,IF(NILAIRAPORT!T33&gt;90,NILAIRAPORT!T33,IF(NILAIRAPORT!T33&gt;90,NILAIRAPORT!T33+3))))))</f>
        <v>65</v>
      </c>
      <c r="U33" s="3">
        <f>IF(IF(NILAIRAPORT!U33&lt;25,47+NILAIRAPORT!BC33,IF(NILAIRAPORT!U33&lt;50,57+NILAIRAPORT!BC33,IF(NILAIRAPORT!U33&lt;60,65,IF(NILAIRAPORT!U33&gt;90,NILAIRAPORT!U33,IF(NILAIRAPORT!U33&gt;90,NILAIRAPORT!U33+3)))))=FALSE,NILAIRAPORT!U33,IF(NILAIRAPORT!U33&lt;25,47+NILAIRAPORT!BC33,IF(NILAIRAPORT!U33&lt;50,57+NILAIRAPORT!BC33,IF(NILAIRAPORT!U33&lt;60,65,IF(NILAIRAPORT!U33&gt;90,NILAIRAPORT!U33,IF(NILAIRAPORT!U33&gt;60,NILAIRAPORT!U33+3))))))</f>
        <v>52</v>
      </c>
      <c r="V33" s="3">
        <f>IF(IF(NILAIRAPORT!V33&lt;65,70,IF(NILAIRAPORT!V33&gt;90,NILAIRAPORT!V33,IF(NILAIRAPORT!V33&gt;90,NILAIRAPORT!V33+3)))=FALSE,NILAIRAPORT!V33,IF(NILAIRAPORT!V33&lt;65,70,IF(NILAIRAPORT!V33&gt;90,NILAIRAPORT!V33,IF(NILAIRAPORT!V33&gt;90,NILAIRAPORT!V33+3))))</f>
        <v>70</v>
      </c>
      <c r="W33" s="6">
        <f>IF(NILAIRAPORT!W33&lt;60,60,IF(NILAIRAPORT!W33&gt;60,NILAIRAPORT!W33))</f>
        <v>60</v>
      </c>
      <c r="X33" s="6">
        <f>IF(NILAIRAPORT!X33&lt;60,65,IF(NILAIRAPORT!X33&gt;60,NILAIRAPORT!X33))</f>
        <v>65</v>
      </c>
      <c r="Y33" s="6">
        <f>IF(NILAIRAPORT!Y33&lt;60,65,IF(NILAIRAPORT!Y33&gt;60,NILAIRAPORT!Y33))</f>
        <v>65</v>
      </c>
      <c r="Z33" s="6">
        <f>IF(NILAIRAPORT!Z33&lt;60,65,IF(NILAIRAPORT!Z33&gt;60,NILAIRAPORT!Z33))</f>
        <v>65</v>
      </c>
      <c r="AA33" s="6">
        <f>IF(NILAIRAPORT!AA33&lt;60,65,IF(NILAIRAPORT!AA33&gt;60,NILAIRAPORT!AA33))</f>
        <v>65</v>
      </c>
      <c r="AB33" s="6">
        <f>IF(NILAIRAPORT!AB33&lt;60,65,IF(NILAIRAPORT!AB33&gt;60,NILAIRAPORT!AB33))</f>
        <v>65</v>
      </c>
      <c r="AC33" s="6">
        <f>IF(NILAIRAPORT!AC33&lt;60,65,IF(NILAIRAPORT!AC33&gt;60,NILAIRAPORT!AC33))</f>
        <v>65</v>
      </c>
      <c r="AD33" s="6">
        <f>IF(NILAIRAPORT!AD33&lt;60,60,IF(NILAIRAPORT!AD33&gt;60,NILAIRAPORT!AD33))</f>
        <v>60</v>
      </c>
      <c r="AE33" s="6">
        <f>IF(NILAIRAPORT!AE33&lt;60,60,IF(NILAIRAPORT!AE33&gt;60,NILAIRAPORT!AE33))</f>
        <v>60</v>
      </c>
      <c r="AF33" s="6">
        <f>IF(IF(NILAIRAPORT!AF33&lt;25,47+NILAIRAPORT!BN33,IF(NILAIRAPORT!AF33&lt;50,57+NILAIRAPORT!BN33,IF(NILAIRAPORT!AF33&lt;60,65,IF(NILAIRAPORT!AF33&gt;90,NILAIRAPORT!AF33,IF(NILAIRAPORT!AF33&gt;90,NILAIRAPORT!AF33+3)))))=FALSE,NILAIRAPORT!AF33,IF(NILAIRAPORT!AF33&lt;25,47+NILAIRAPORT!BN33,IF(NILAIRAPORT!AF33&lt;50,57+NILAIRAPORT!BN33,IF(NILAIRAPORT!AF33&lt;60,65,IF(NILAIRAPORT!AF33&gt;90,NILAIRAPORT!AF33,IF(NILAIRAPORT!AF33&gt;60,NILAIRAPORT!AF33+3))))))</f>
        <v>57</v>
      </c>
      <c r="AG33" s="6">
        <f>IF(NILAIRAPORT!AG33&lt;60,60,IF(NILAIRAPORT!AG33&gt;60,NILAIRAPORT!AG33))</f>
        <v>60</v>
      </c>
      <c r="AH33" s="6">
        <f t="shared" si="0"/>
        <v>1592</v>
      </c>
      <c r="AI33" s="6">
        <f t="shared" si="1"/>
        <v>32</v>
      </c>
    </row>
    <row r="34" spans="1:35" x14ac:dyDescent="0.25">
      <c r="A34" s="4">
        <v>30</v>
      </c>
      <c r="B34" s="5"/>
      <c r="C34" s="3">
        <f>IF(IF(NILAIRAPORT!C34&lt;25,47+NILAIRAPORT!AK34,IF(NILAIRAPORT!C34&lt;50,57+NILAIRAPORT!AK34,IF(NILAIRAPORT!C34&lt;60,65,IF(NILAIRAPORT!C34&gt;90,NILAIRAPORT!C34,IF(NILAIRAPORT!C34&gt;90,NILAIRAPORT!C34+3)))))=FALSE,NILAIRAPORT!C34,IF(NILAIRAPORT!C34&lt;25,47+NILAIRAPORT!AK34,IF(NILAIRAPORT!C34&lt;50,57+NILAIRAPORT!AK34,IF(NILAIRAPORT!C34&lt;60,65,IF(NILAIRAPORT!C34&gt;90,NILAIRAPORT!C34,IF(NILAIRAPORT!C34&gt;60,NILAIRAPORT!C34+3))))))</f>
        <v>61</v>
      </c>
      <c r="D34" s="3">
        <f>IF(IF(NILAIRAPORT!D34&lt;25,50+NILAIRAPORT!AL34,IF(NILAIRAPORT!D34&lt;50,60+NILAIRAPORT!AL34,IF(NILAIRAPORT!D34&lt;65,65,IF(NILAIRAPORT!D34&gt;90,NILAIRAPORT!D34,IF(NILAIRAPORT!D34&gt;90,NILAIRAPORT!D34+3)))))=FALSE,NILAIRAPORT!D34,IF(NILAIRAPORT!D34&lt;25,50+NILAIRAPORT!AL34,IF(NILAIRAPORT!D34&lt;50,60+NILAIRAPORT!AL34,IF(NILAIRAPORT!D34&lt;65,65,IF(NILAIRAPORT!D34&gt;90,NILAIRAPORT!D34,IF(NILAIRAPORT!D34&gt;90,NILAIRAPORT!D34+3))))))</f>
        <v>68</v>
      </c>
      <c r="E34" s="3">
        <f>IF(IF(NILAIRAPORT!E34&lt;25,50+NILAIRAPORT!AM34,IF(NILAIRAPORT!E34&lt;50,60+NILAIRAPORT!AM34,IF(NILAIRAPORT!E34&lt;65,65,IF(NILAIRAPORT!E34&gt;90,NILAIRAPORT!E34,IF(NILAIRAPORT!E34&gt;90,NILAIRAPORT!E34+3)))))=FALSE,NILAIRAPORT!E34,IF(NILAIRAPORT!E34&lt;25,50+NILAIRAPORT!AM34,IF(NILAIRAPORT!E34&lt;50,60+NILAIRAPORT!AM34,IF(NILAIRAPORT!E34&lt;65,65,IF(NILAIRAPORT!E34&gt;90,NILAIRAPORT!E34,IF(NILAIRAPORT!E34&gt;90,NILAIRAPORT!E34+3))))))</f>
        <v>52</v>
      </c>
      <c r="F34" s="3">
        <f>IF(IF(NILAIRAPORT!F34&lt;25,47+NILAIRAPORT!AN34,IF(NILAIRAPORT!F34&lt;50,57+NILAIRAPORT!AN34,IF(NILAIRAPORT!F34&lt;60,65,IF(NILAIRAPORT!F34&gt;90,NILAIRAPORT!F34,IF(NILAIRAPORT!F34&gt;90,NILAIRAPORT!F34+3)))))=FALSE,NILAIRAPORT!F34,IF(NILAIRAPORT!F34&lt;25,47+NILAIRAPORT!AN34,IF(NILAIRAPORT!F34&lt;50,57+NILAIRAPORT!AN34,IF(NILAIRAPORT!F34&lt;60,65,IF(NILAIRAPORT!F34&gt;90,NILAIRAPORT!F34,IF(NILAIRAPORT!F34&gt;60,NILAIRAPORT!F34+3))))))</f>
        <v>49</v>
      </c>
      <c r="G34" s="3">
        <f>IF(IF(NILAIRAPORT!G34&lt;65,70,IF(NILAIRAPORT!G34&gt;90,NILAIRAPORT!G34,IF(NILAIRAPORT!G34&gt;90,NILAIRAPORT!G34+3)))=FALSE,NILAIRAPORT!G34,IF(NILAIRAPORT!G34&lt;65,70,IF(NILAIRAPORT!G34&gt;90,NILAIRAPORT!G34,IF(NILAIRAPORT!G34&gt;90,NILAIRAPORT!G34+3))))</f>
        <v>70</v>
      </c>
      <c r="H34" s="3">
        <f>IF(IF(NILAIRAPORT!H34&lt;25,47+NILAIRAPORT!AP34,IF(NILAIRAPORT!H34&lt;50,57+NILAIRAPORT!AP34,IF(NILAIRAPORT!H34&lt;60,65,IF(NILAIRAPORT!H34&gt;90,NILAIRAPORT!H34,IF(NILAIRAPORT!H34&gt;90,NILAIRAPORT!H34+3)))))=FALSE,NILAIRAPORT!H34,IF(NILAIRAPORT!H34&lt;25,47+NILAIRAPORT!AP34,IF(NILAIRAPORT!H34&lt;50,57+NILAIRAPORT!AP34,IF(NILAIRAPORT!H34&lt;60,65,IF(NILAIRAPORT!H34&gt;90,NILAIRAPORT!H34,IF(NILAIRAPORT!H34&gt;60,NILAIRAPORT!H34+3))))))</f>
        <v>66</v>
      </c>
      <c r="I34" s="3">
        <f>IF(IF(NILAIRAPORT!I34&lt;25,50+NILAIRAPORT!AQ34,IF(NILAIRAPORT!I34&lt;50,60+NILAIRAPORT!AQ34,IF(NILAIRAPORT!I34&lt;65,65,IF(NILAIRAPORT!I34&gt;90,NILAIRAPORT!I34,IF(NILAIRAPORT!I34&gt;90,NILAIRAPORT!I34+3)))))=FALSE,NILAIRAPORT!I34,IF(NILAIRAPORT!I34&lt;25,50+NILAIRAPORT!AQ34,IF(NILAIRAPORT!I34&lt;50,60+NILAIRAPORT!AQ34,IF(NILAIRAPORT!I34&lt;65,65,IF(NILAIRAPORT!I34&gt;90,NILAIRAPORT!I34,IF(NILAIRAPORT!I34&gt;90,NILAIRAPORT!I34+3))))))</f>
        <v>63</v>
      </c>
      <c r="J34" s="3">
        <f>IF(IF(NILAIRAPORT!J34&lt;25,50+NILAIRAPORT!AR34,IF(NILAIRAPORT!J34&lt;50,60+NILAIRAPORT!AR34,IF(NILAIRAPORT!J34&lt;65,65,IF(NILAIRAPORT!J34&gt;90,NILAIRAPORT!J34,IF(NILAIRAPORT!J34&gt;90,NILAIRAPORT!J34+3)))))=FALSE,NILAIRAPORT!J34,IF(NILAIRAPORT!J34&lt;25,50+NILAIRAPORT!AR34,IF(NILAIRAPORT!J34&lt;50,60+NILAIRAPORT!AR34,IF(NILAIRAPORT!J34&lt;65,65,IF(NILAIRAPORT!J34&gt;90,NILAIRAPORT!J34,IF(NILAIRAPORT!J34&gt;90,NILAIRAPORT!J34+3))))))</f>
        <v>57</v>
      </c>
      <c r="K34" s="3">
        <f>IF(IF(NILAIRAPORT!K34&lt;25,47+NILAIRAPORT!AS34,IF(NILAIRAPORT!K34&lt;50,57+NILAIRAPORT!AS34,IF(NILAIRAPORT!K34&lt;60,65,IF(NILAIRAPORT!K34&gt;90,NILAIRAPORT!K34,IF(NILAIRAPORT!K34&gt;90,NILAIRAPORT!K34+3)))))=FALSE,NILAIRAPORT!K34,IF(NILAIRAPORT!K34&lt;25,47+NILAIRAPORT!AS34,IF(NILAIRAPORT!K34&lt;50,57+NILAIRAPORT!AS34,IF(NILAIRAPORT!K34&lt;60,65,IF(NILAIRAPORT!K34&gt;90,NILAIRAPORT!K34,IF(NILAIRAPORT!K34&gt;60,NILAIRAPORT!K34+3))))))</f>
        <v>57</v>
      </c>
      <c r="L34" s="3">
        <f>IF(IF(NILAIRAPORT!L34&lt;65,70,IF(NILAIRAPORT!L34&gt;90,NILAIRAPORT!L34,IF(NILAIRAPORT!L34&gt;90,NILAIRAPORT!L34+3)))=FALSE,NILAIRAPORT!L34,IF(NILAIRAPORT!L34&lt;65,70,IF(NILAIRAPORT!L34&gt;90,NILAIRAPORT!L34,IF(NILAIRAPORT!L34&gt;90,NILAIRAPORT!L34+3))))</f>
        <v>70</v>
      </c>
      <c r="M34" s="3">
        <f>IF(IF(NILAIRAPORT!M34&lt;25,47+NILAIRAPORT!AU34,IF(NILAIRAPORT!M34&lt;50,57+NILAIRAPORT!AU34,IF(NILAIRAPORT!M34&lt;60,65,IF(NILAIRAPORT!M34&gt;90,NILAIRAPORT!M34,IF(NILAIRAPORT!M34&gt;90,NILAIRAPORT!M34+3)))))=FALSE,NILAIRAPORT!M34,IF(NILAIRAPORT!M34&lt;25,47+NILAIRAPORT!AU34,IF(NILAIRAPORT!M34&lt;50,57+NILAIRAPORT!AU34,IF(NILAIRAPORT!M34&lt;60,65,IF(NILAIRAPORT!M34&gt;90,NILAIRAPORT!M34,IF(NILAIRAPORT!M34&gt;60,NILAIRAPORT!M34+3))))))</f>
        <v>64</v>
      </c>
      <c r="N34" s="3">
        <f>IF(IF(NILAIRAPORT!N34&lt;25,50+NILAIRAPORT!AV34,IF(NILAIRAPORT!N34&lt;50,60+NILAIRAPORT!AV34,IF(NILAIRAPORT!N34&lt;65,65,IF(NILAIRAPORT!N34&gt;90,NILAIRAPORT!N34,IF(NILAIRAPORT!N34&gt;90,NILAIRAPORT!N34+3)))))=FALSE,NILAIRAPORT!N34,IF(NILAIRAPORT!N34&lt;25,50+NILAIRAPORT!AV34,IF(NILAIRAPORT!N34&lt;50,60+NILAIRAPORT!AV34,IF(NILAIRAPORT!N34&lt;65,65,IF(NILAIRAPORT!N34&gt;90,NILAIRAPORT!N34,IF(NILAIRAPORT!N34&gt;90,NILAIRAPORT!N34+3))))))</f>
        <v>56</v>
      </c>
      <c r="O34" s="3">
        <f>IF(IF(NILAIRAPORT!O34&lt;25,50+NILAIRAPORT!AW34,IF(NILAIRAPORT!O34&lt;50,60+NILAIRAPORT!AW34,IF(NILAIRAPORT!O34&lt;65,65,IF(NILAIRAPORT!O34&gt;90,NILAIRAPORT!O34,IF(NILAIRAPORT!O34&gt;90,NILAIRAPORT!O34+3)))))=FALSE,NILAIRAPORT!O34,IF(NILAIRAPORT!O34&lt;25,50+NILAIRAPORT!AW34,IF(NILAIRAPORT!O34&lt;50,60+NILAIRAPORT!AW34,IF(NILAIRAPORT!O34&lt;65,65,IF(NILAIRAPORT!O34&gt;90,NILAIRAPORT!O34,IF(NILAIRAPORT!O34&gt;90,NILAIRAPORT!O34+3))))))</f>
        <v>51</v>
      </c>
      <c r="P34" s="3">
        <f>IF(IF(NILAIRAPORT!P34&lt;25,47+NILAIRAPORT!AX34,IF(NILAIRAPORT!P34&lt;50,57+NILAIRAPORT!AX34,IF(NILAIRAPORT!P34&lt;60,65,IF(NILAIRAPORT!P34&gt;90,NILAIRAPORT!P34,IF(NILAIRAPORT!P34&gt;90,NILAIRAPORT!P34+3)))))=FALSE,NILAIRAPORT!P34,IF(NILAIRAPORT!P34&lt;25,47+NILAIRAPORT!AX34,IF(NILAIRAPORT!P34&lt;50,57+NILAIRAPORT!AX34,IF(NILAIRAPORT!P34&lt;60,65,IF(NILAIRAPORT!P34&gt;90,NILAIRAPORT!P34,IF(NILAIRAPORT!P34&gt;60,NILAIRAPORT!P34+3))))))</f>
        <v>51</v>
      </c>
      <c r="Q34" s="3">
        <f>IF(IF(NILAIRAPORT!Q34&lt;65,70,IF(NILAIRAPORT!Q34&gt;90,NILAIRAPORT!Q34,IF(NILAIRAPORT!Q34&gt;90,NILAIRAPORT!Q34+3)))=FALSE,NILAIRAPORT!Q34,IF(NILAIRAPORT!Q34&lt;65,70,IF(NILAIRAPORT!Q34&gt;90,NILAIRAPORT!Q34,IF(NILAIRAPORT!Q34&gt;90,NILAIRAPORT!Q34+3))))</f>
        <v>70</v>
      </c>
      <c r="R34" s="3">
        <f>IF(IF(NILAIRAPORT!R34&lt;25,47+NILAIRAPORT!AZ34,IF(NILAIRAPORT!R34&lt;50,57+NILAIRAPORT!AZ34,IF(NILAIRAPORT!R34&lt;60,65,IF(NILAIRAPORT!R34&gt;90,NILAIRAPORT!R34,IF(NILAIRAPORT!R34&gt;90,NILAIRAPORT!R34+3)))))=FALSE,NILAIRAPORT!R34,IF(NILAIRAPORT!R34&lt;25,47+NILAIRAPORT!AZ34,IF(NILAIRAPORT!R34&lt;50,57+NILAIRAPORT!AZ34,IF(NILAIRAPORT!R34&lt;60,65,IF(NILAIRAPORT!R34&gt;90,NILAIRAPORT!R34,IF(NILAIRAPORT!R34&gt;60,NILAIRAPORT!R34+3))))))</f>
        <v>51</v>
      </c>
      <c r="S34" s="3">
        <f>IF(IF(NILAIRAPORT!S34&lt;25,50+NILAIRAPORT!BA34,IF(NILAIRAPORT!S34&lt;50,60+NILAIRAPORT!BA34,IF(NILAIRAPORT!S34&lt;65,65,IF(NILAIRAPORT!S34&gt;90,NILAIRAPORT!S34,IF(NILAIRAPORT!S34&gt;90,NILAIRAPORT!S34+3)))))=FALSE,NILAIRAPORT!S34,IF(NILAIRAPORT!S34&lt;25,50+NILAIRAPORT!BA34,IF(NILAIRAPORT!S34&lt;50,60+NILAIRAPORT!BA34,IF(NILAIRAPORT!S34&lt;65,65,IF(NILAIRAPORT!S34&gt;90,NILAIRAPORT!S34,IF(NILAIRAPORT!S34&gt;90,NILAIRAPORT!S34+3))))))</f>
        <v>50</v>
      </c>
      <c r="T34" s="3">
        <f>IF(IF(NILAIRAPORT!T34&lt;25,50+NILAIRAPORT!BB34,IF(NILAIRAPORT!T34&lt;50,60+NILAIRAPORT!BB34,IF(NILAIRAPORT!T34&lt;65,65,IF(NILAIRAPORT!T34&gt;90,NILAIRAPORT!T34,IF(NILAIRAPORT!T34&gt;90,NILAIRAPORT!T34+3)))))=FALSE,NILAIRAPORT!T34,IF(NILAIRAPORT!T34&lt;25,50+NILAIRAPORT!BB34,IF(NILAIRAPORT!T34&lt;50,60+NILAIRAPORT!BB34,IF(NILAIRAPORT!T34&lt;65,65,IF(NILAIRAPORT!T34&gt;90,NILAIRAPORT!T34,IF(NILAIRAPORT!T34&gt;90,NILAIRAPORT!T34+3))))))</f>
        <v>53</v>
      </c>
      <c r="U34" s="3">
        <f>IF(IF(NILAIRAPORT!U34&lt;25,47+NILAIRAPORT!BC34,IF(NILAIRAPORT!U34&lt;50,57+NILAIRAPORT!BC34,IF(NILAIRAPORT!U34&lt;60,65,IF(NILAIRAPORT!U34&gt;90,NILAIRAPORT!U34,IF(NILAIRAPORT!U34&gt;90,NILAIRAPORT!U34+3)))))=FALSE,NILAIRAPORT!U34,IF(NILAIRAPORT!U34&lt;25,47+NILAIRAPORT!BC34,IF(NILAIRAPORT!U34&lt;50,57+NILAIRAPORT!BC34,IF(NILAIRAPORT!U34&lt;60,65,IF(NILAIRAPORT!U34&gt;90,NILAIRAPORT!U34,IF(NILAIRAPORT!U34&gt;60,NILAIRAPORT!U34+3))))))</f>
        <v>62</v>
      </c>
      <c r="V34" s="3">
        <f>IF(IF(NILAIRAPORT!V34&lt;65,70,IF(NILAIRAPORT!V34&gt;90,NILAIRAPORT!V34,IF(NILAIRAPORT!V34&gt;90,NILAIRAPORT!V34+3)))=FALSE,NILAIRAPORT!V34,IF(NILAIRAPORT!V34&lt;65,70,IF(NILAIRAPORT!V34&gt;90,NILAIRAPORT!V34,IF(NILAIRAPORT!V34&gt;90,NILAIRAPORT!V34+3))))</f>
        <v>70</v>
      </c>
      <c r="W34" s="6">
        <f>IF(NILAIRAPORT!W34&lt;60,60,IF(NILAIRAPORT!W34&gt;60,NILAIRAPORT!W34))</f>
        <v>60</v>
      </c>
      <c r="X34" s="6">
        <f>IF(NILAIRAPORT!X34&lt;60,65,IF(NILAIRAPORT!X34&gt;60,NILAIRAPORT!X34))</f>
        <v>65</v>
      </c>
      <c r="Y34" s="6">
        <f>IF(NILAIRAPORT!Y34&lt;60,65,IF(NILAIRAPORT!Y34&gt;60,NILAIRAPORT!Y34))</f>
        <v>65</v>
      </c>
      <c r="Z34" s="6">
        <f>IF(NILAIRAPORT!Z34&lt;60,65,IF(NILAIRAPORT!Z34&gt;60,NILAIRAPORT!Z34))</f>
        <v>65</v>
      </c>
      <c r="AA34" s="6">
        <f>IF(NILAIRAPORT!AA34&lt;60,65,IF(NILAIRAPORT!AA34&gt;60,NILAIRAPORT!AA34))</f>
        <v>65</v>
      </c>
      <c r="AB34" s="6">
        <f>IF(NILAIRAPORT!AB34&lt;60,65,IF(NILAIRAPORT!AB34&gt;60,NILAIRAPORT!AB34))</f>
        <v>65</v>
      </c>
      <c r="AC34" s="6">
        <f>IF(NILAIRAPORT!AC34&lt;60,65,IF(NILAIRAPORT!AC34&gt;60,NILAIRAPORT!AC34))</f>
        <v>65</v>
      </c>
      <c r="AD34" s="6">
        <f>IF(NILAIRAPORT!AD34&lt;60,60,IF(NILAIRAPORT!AD34&gt;60,NILAIRAPORT!AD34))</f>
        <v>60</v>
      </c>
      <c r="AE34" s="6">
        <f>IF(NILAIRAPORT!AE34&lt;60,60,IF(NILAIRAPORT!AE34&gt;60,NILAIRAPORT!AE34))</f>
        <v>60</v>
      </c>
      <c r="AF34" s="6">
        <f>IF(IF(NILAIRAPORT!AF34&lt;25,47+NILAIRAPORT!BN34,IF(NILAIRAPORT!AF34&lt;50,57+NILAIRAPORT!BN34,IF(NILAIRAPORT!AF34&lt;60,65,IF(NILAIRAPORT!AF34&gt;90,NILAIRAPORT!AF34,IF(NILAIRAPORT!AF34&gt;90,NILAIRAPORT!AF34+3)))))=FALSE,NILAIRAPORT!AF34,IF(NILAIRAPORT!AF34&lt;25,47+NILAIRAPORT!BN34,IF(NILAIRAPORT!AF34&lt;50,57+NILAIRAPORT!BN34,IF(NILAIRAPORT!AF34&lt;60,65,IF(NILAIRAPORT!AF34&gt;90,NILAIRAPORT!AF34,IF(NILAIRAPORT!AF34&gt;60,NILAIRAPORT!AF34+3))))))</f>
        <v>47</v>
      </c>
      <c r="AG34" s="6">
        <f>IF(NILAIRAPORT!AG34&lt;60,60,IF(NILAIRAPORT!AG34&gt;60,NILAIRAPORT!AG34))</f>
        <v>60</v>
      </c>
      <c r="AH34" s="6">
        <f t="shared" si="0"/>
        <v>1641</v>
      </c>
      <c r="AI34" s="6">
        <f t="shared" si="1"/>
        <v>30</v>
      </c>
    </row>
    <row r="35" spans="1:35" x14ac:dyDescent="0.25">
      <c r="A35" s="3">
        <v>31</v>
      </c>
      <c r="B35" s="2"/>
      <c r="C35" s="3">
        <f>IF(IF(NILAIRAPORT!C35&lt;25,47+NILAIRAPORT!AK35,IF(NILAIRAPORT!C35&lt;50,57+NILAIRAPORT!AK35,IF(NILAIRAPORT!C35&lt;60,65,IF(NILAIRAPORT!C35&gt;90,NILAIRAPORT!C35,IF(NILAIRAPORT!C35&gt;90,NILAIRAPORT!C35+3)))))=FALSE,NILAIRAPORT!C35,IF(NILAIRAPORT!C35&lt;25,47+NILAIRAPORT!AK35,IF(NILAIRAPORT!C35&lt;50,57+NILAIRAPORT!AK35,IF(NILAIRAPORT!C35&lt;60,65,IF(NILAIRAPORT!C35&gt;90,NILAIRAPORT!C35,IF(NILAIRAPORT!C35&gt;60,NILAIRAPORT!C35+3))))))</f>
        <v>81</v>
      </c>
      <c r="D35" s="3">
        <f>IF(IF(NILAIRAPORT!D35&lt;25,50+NILAIRAPORT!AL35,IF(NILAIRAPORT!D35&lt;50,60+NILAIRAPORT!AL35,IF(NILAIRAPORT!D35&lt;65,65,IF(NILAIRAPORT!D35&gt;90,NILAIRAPORT!D35,IF(NILAIRAPORT!D35&gt;90,NILAIRAPORT!D35+3)))))=FALSE,NILAIRAPORT!D35,IF(NILAIRAPORT!D35&lt;25,50+NILAIRAPORT!AL35,IF(NILAIRAPORT!D35&lt;50,60+NILAIRAPORT!AL35,IF(NILAIRAPORT!D35&lt;65,65,IF(NILAIRAPORT!D35&gt;90,NILAIRAPORT!D35,IF(NILAIRAPORT!D35&gt;90,NILAIRAPORT!D35+3))))))</f>
        <v>52</v>
      </c>
      <c r="E35" s="3">
        <f>IF(IF(NILAIRAPORT!E35&lt;25,50+NILAIRAPORT!AM35,IF(NILAIRAPORT!E35&lt;50,60+NILAIRAPORT!AM35,IF(NILAIRAPORT!E35&lt;65,65,IF(NILAIRAPORT!E35&gt;90,NILAIRAPORT!E35,IF(NILAIRAPORT!E35&gt;90,NILAIRAPORT!E35+3)))))=FALSE,NILAIRAPORT!E35,IF(NILAIRAPORT!E35&lt;25,50+NILAIRAPORT!AM35,IF(NILAIRAPORT!E35&lt;50,60+NILAIRAPORT!AM35,IF(NILAIRAPORT!E35&lt;65,65,IF(NILAIRAPORT!E35&gt;90,NILAIRAPORT!E35,IF(NILAIRAPORT!E35&gt;90,NILAIRAPORT!E35+3))))))</f>
        <v>66</v>
      </c>
      <c r="F35" s="3">
        <f>IF(IF(NILAIRAPORT!F35&lt;25,47+NILAIRAPORT!AN35,IF(NILAIRAPORT!F35&lt;50,57+NILAIRAPORT!AN35,IF(NILAIRAPORT!F35&lt;60,65,IF(NILAIRAPORT!F35&gt;90,NILAIRAPORT!F35,IF(NILAIRAPORT!F35&gt;90,NILAIRAPORT!F35+3)))))=FALSE,NILAIRAPORT!F35,IF(NILAIRAPORT!F35&lt;25,47+NILAIRAPORT!AN35,IF(NILAIRAPORT!F35&lt;50,57+NILAIRAPORT!AN35,IF(NILAIRAPORT!F35&lt;60,65,IF(NILAIRAPORT!F35&gt;90,NILAIRAPORT!F35,IF(NILAIRAPORT!F35&gt;60,NILAIRAPORT!F35+3))))))</f>
        <v>66</v>
      </c>
      <c r="G35" s="3">
        <f>IF(IF(NILAIRAPORT!G35&lt;65,70,IF(NILAIRAPORT!G35&gt;90,NILAIRAPORT!G35,IF(NILAIRAPORT!G35&gt;90,NILAIRAPORT!G35+3)))=FALSE,NILAIRAPORT!G35,IF(NILAIRAPORT!G35&lt;65,70,IF(NILAIRAPORT!G35&gt;90,NILAIRAPORT!G35,IF(NILAIRAPORT!G35&gt;90,NILAIRAPORT!G35+3))))</f>
        <v>85</v>
      </c>
      <c r="H35" s="3">
        <f>IF(IF(NILAIRAPORT!H35&lt;25,47+NILAIRAPORT!AP35,IF(NILAIRAPORT!H35&lt;50,57+NILAIRAPORT!AP35,IF(NILAIRAPORT!H35&lt;60,65,IF(NILAIRAPORT!H35&gt;90,NILAIRAPORT!H35,IF(NILAIRAPORT!H35&gt;90,NILAIRAPORT!H35+3)))))=FALSE,NILAIRAPORT!H35,IF(NILAIRAPORT!H35&lt;25,47+NILAIRAPORT!AP35,IF(NILAIRAPORT!H35&lt;50,57+NILAIRAPORT!AP35,IF(NILAIRAPORT!H35&lt;60,65,IF(NILAIRAPORT!H35&gt;90,NILAIRAPORT!H35,IF(NILAIRAPORT!H35&gt;60,NILAIRAPORT!H35+3))))))</f>
        <v>65</v>
      </c>
      <c r="I35" s="3">
        <f>IF(IF(NILAIRAPORT!I35&lt;25,50+NILAIRAPORT!AQ35,IF(NILAIRAPORT!I35&lt;50,60+NILAIRAPORT!AQ35,IF(NILAIRAPORT!I35&lt;65,65,IF(NILAIRAPORT!I35&gt;90,NILAIRAPORT!I35,IF(NILAIRAPORT!I35&gt;90,NILAIRAPORT!I35+3)))))=FALSE,NILAIRAPORT!I35,IF(NILAIRAPORT!I35&lt;25,50+NILAIRAPORT!AQ35,IF(NILAIRAPORT!I35&lt;50,60+NILAIRAPORT!AQ35,IF(NILAIRAPORT!I35&lt;65,65,IF(NILAIRAPORT!I35&gt;90,NILAIRAPORT!I35,IF(NILAIRAPORT!I35&gt;90,NILAIRAPORT!I35+3))))))</f>
        <v>65</v>
      </c>
      <c r="J35" s="3">
        <f>IF(IF(NILAIRAPORT!J35&lt;25,50+NILAIRAPORT!AR35,IF(NILAIRAPORT!J35&lt;50,60+NILAIRAPORT!AR35,IF(NILAIRAPORT!J35&lt;65,65,IF(NILAIRAPORT!J35&gt;90,NILAIRAPORT!J35,IF(NILAIRAPORT!J35&gt;90,NILAIRAPORT!J35+3)))))=FALSE,NILAIRAPORT!J35,IF(NILAIRAPORT!J35&lt;25,50+NILAIRAPORT!AR35,IF(NILAIRAPORT!J35&lt;50,60+NILAIRAPORT!AR35,IF(NILAIRAPORT!J35&lt;65,65,IF(NILAIRAPORT!J35&gt;90,NILAIRAPORT!J35,IF(NILAIRAPORT!J35&gt;90,NILAIRAPORT!J35+3))))))</f>
        <v>68</v>
      </c>
      <c r="K35" s="3">
        <f>IF(IF(NILAIRAPORT!K35&lt;25,47+NILAIRAPORT!AS35,IF(NILAIRAPORT!K35&lt;50,57+NILAIRAPORT!AS35,IF(NILAIRAPORT!K35&lt;60,65,IF(NILAIRAPORT!K35&gt;90,NILAIRAPORT!K35,IF(NILAIRAPORT!K35&gt;90,NILAIRAPORT!K35+3)))))=FALSE,NILAIRAPORT!K35,IF(NILAIRAPORT!K35&lt;25,47+NILAIRAPORT!AS35,IF(NILAIRAPORT!K35&lt;50,57+NILAIRAPORT!AS35,IF(NILAIRAPORT!K35&lt;60,65,IF(NILAIRAPORT!K35&gt;90,NILAIRAPORT!K35,IF(NILAIRAPORT!K35&gt;60,NILAIRAPORT!K35+3))))))</f>
        <v>71</v>
      </c>
      <c r="L35" s="3">
        <f>IF(IF(NILAIRAPORT!L35&lt;65,70,IF(NILAIRAPORT!L35&gt;90,NILAIRAPORT!L35,IF(NILAIRAPORT!L35&gt;90,NILAIRAPORT!L35+3)))=FALSE,NILAIRAPORT!L35,IF(NILAIRAPORT!L35&lt;65,70,IF(NILAIRAPORT!L35&gt;90,NILAIRAPORT!L35,IF(NILAIRAPORT!L35&gt;90,NILAIRAPORT!L35+3))))</f>
        <v>70</v>
      </c>
      <c r="M35" s="3">
        <f>IF(IF(NILAIRAPORT!M35&lt;25,47+NILAIRAPORT!AU35,IF(NILAIRAPORT!M35&lt;50,57+NILAIRAPORT!AU35,IF(NILAIRAPORT!M35&lt;60,65,IF(NILAIRAPORT!M35&gt;90,NILAIRAPORT!M35,IF(NILAIRAPORT!M35&gt;90,NILAIRAPORT!M35+3)))))=FALSE,NILAIRAPORT!M35,IF(NILAIRAPORT!M35&lt;25,47+NILAIRAPORT!AU35,IF(NILAIRAPORT!M35&lt;50,57+NILAIRAPORT!AU35,IF(NILAIRAPORT!M35&lt;60,65,IF(NILAIRAPORT!M35&gt;90,NILAIRAPORT!M35,IF(NILAIRAPORT!M35&gt;60,NILAIRAPORT!M35+3))))))</f>
        <v>65</v>
      </c>
      <c r="N35" s="3">
        <f>IF(IF(NILAIRAPORT!N35&lt;25,50+NILAIRAPORT!AV35,IF(NILAIRAPORT!N35&lt;50,60+NILAIRAPORT!AV35,IF(NILAIRAPORT!N35&lt;65,65,IF(NILAIRAPORT!N35&gt;90,NILAIRAPORT!N35,IF(NILAIRAPORT!N35&gt;90,NILAIRAPORT!N35+3)))))=FALSE,NILAIRAPORT!N35,IF(NILAIRAPORT!N35&lt;25,50+NILAIRAPORT!AV35,IF(NILAIRAPORT!N35&lt;50,60+NILAIRAPORT!AV35,IF(NILAIRAPORT!N35&lt;65,65,IF(NILAIRAPORT!N35&gt;90,NILAIRAPORT!N35,IF(NILAIRAPORT!N35&gt;90,NILAIRAPORT!N35+3))))))</f>
        <v>61</v>
      </c>
      <c r="O35" s="3">
        <f>IF(IF(NILAIRAPORT!O35&lt;25,50+NILAIRAPORT!AW35,IF(NILAIRAPORT!O35&lt;50,60+NILAIRAPORT!AW35,IF(NILAIRAPORT!O35&lt;65,65,IF(NILAIRAPORT!O35&gt;90,NILAIRAPORT!O35,IF(NILAIRAPORT!O35&gt;90,NILAIRAPORT!O35+3)))))=FALSE,NILAIRAPORT!O35,IF(NILAIRAPORT!O35&lt;25,50+NILAIRAPORT!AW35,IF(NILAIRAPORT!O35&lt;50,60+NILAIRAPORT!AW35,IF(NILAIRAPORT!O35&lt;65,65,IF(NILAIRAPORT!O35&gt;90,NILAIRAPORT!O35,IF(NILAIRAPORT!O35&gt;90,NILAIRAPORT!O35+3))))))</f>
        <v>66</v>
      </c>
      <c r="P35" s="3">
        <f>IF(IF(NILAIRAPORT!P35&lt;25,47+NILAIRAPORT!AX35,IF(NILAIRAPORT!P35&lt;50,57+NILAIRAPORT!AX35,IF(NILAIRAPORT!P35&lt;60,65,IF(NILAIRAPORT!P35&gt;90,NILAIRAPORT!P35,IF(NILAIRAPORT!P35&gt;90,NILAIRAPORT!P35+3)))))=FALSE,NILAIRAPORT!P35,IF(NILAIRAPORT!P35&lt;25,47+NILAIRAPORT!AX35,IF(NILAIRAPORT!P35&lt;50,57+NILAIRAPORT!AX35,IF(NILAIRAPORT!P35&lt;60,65,IF(NILAIRAPORT!P35&gt;90,NILAIRAPORT!P35,IF(NILAIRAPORT!P35&gt;60,NILAIRAPORT!P35+3))))))</f>
        <v>51</v>
      </c>
      <c r="Q35" s="3">
        <f>IF(IF(NILAIRAPORT!Q35&lt;65,70,IF(NILAIRAPORT!Q35&gt;90,NILAIRAPORT!Q35,IF(NILAIRAPORT!Q35&gt;90,NILAIRAPORT!Q35+3)))=FALSE,NILAIRAPORT!Q35,IF(NILAIRAPORT!Q35&lt;65,70,IF(NILAIRAPORT!Q35&gt;90,NILAIRAPORT!Q35,IF(NILAIRAPORT!Q35&gt;90,NILAIRAPORT!Q35+3))))</f>
        <v>70</v>
      </c>
      <c r="R35" s="3">
        <f>IF(IF(NILAIRAPORT!R35&lt;25,47+NILAIRAPORT!AZ35,IF(NILAIRAPORT!R35&lt;50,57+NILAIRAPORT!AZ35,IF(NILAIRAPORT!R35&lt;60,65,IF(NILAIRAPORT!R35&gt;90,NILAIRAPORT!R35,IF(NILAIRAPORT!R35&gt;90,NILAIRAPORT!R35+3)))))=FALSE,NILAIRAPORT!R35,IF(NILAIRAPORT!R35&lt;25,47+NILAIRAPORT!AZ35,IF(NILAIRAPORT!R35&lt;50,57+NILAIRAPORT!AZ35,IF(NILAIRAPORT!R35&lt;60,65,IF(NILAIRAPORT!R35&gt;90,NILAIRAPORT!R35,IF(NILAIRAPORT!R35&gt;60,NILAIRAPORT!R35+3))))))</f>
        <v>65</v>
      </c>
      <c r="S35" s="3">
        <f>IF(IF(NILAIRAPORT!S35&lt;25,50+NILAIRAPORT!BA35,IF(NILAIRAPORT!S35&lt;50,60+NILAIRAPORT!BA35,IF(NILAIRAPORT!S35&lt;65,65,IF(NILAIRAPORT!S35&gt;90,NILAIRAPORT!S35,IF(NILAIRAPORT!S35&gt;90,NILAIRAPORT!S35+3)))))=FALSE,NILAIRAPORT!S35,IF(NILAIRAPORT!S35&lt;25,50+NILAIRAPORT!BA35,IF(NILAIRAPORT!S35&lt;50,60+NILAIRAPORT!BA35,IF(NILAIRAPORT!S35&lt;65,65,IF(NILAIRAPORT!S35&gt;90,NILAIRAPORT!S35,IF(NILAIRAPORT!S35&gt;90,NILAIRAPORT!S35+3))))))</f>
        <v>65</v>
      </c>
      <c r="T35" s="3">
        <f>IF(IF(NILAIRAPORT!T35&lt;25,50+NILAIRAPORT!BB35,IF(NILAIRAPORT!T35&lt;50,60+NILAIRAPORT!BB35,IF(NILAIRAPORT!T35&lt;65,65,IF(NILAIRAPORT!T35&gt;90,NILAIRAPORT!T35,IF(NILAIRAPORT!T35&gt;90,NILAIRAPORT!T35+3)))))=FALSE,NILAIRAPORT!T35,IF(NILAIRAPORT!T35&lt;25,50+NILAIRAPORT!BB35,IF(NILAIRAPORT!T35&lt;50,60+NILAIRAPORT!BB35,IF(NILAIRAPORT!T35&lt;65,65,IF(NILAIRAPORT!T35&gt;90,NILAIRAPORT!T35,IF(NILAIRAPORT!T35&gt;90,NILAIRAPORT!T35+3))))))</f>
        <v>65</v>
      </c>
      <c r="U35" s="3">
        <f>IF(IF(NILAIRAPORT!U35&lt;25,47+NILAIRAPORT!BC35,IF(NILAIRAPORT!U35&lt;50,57+NILAIRAPORT!BC35,IF(NILAIRAPORT!U35&lt;60,65,IF(NILAIRAPORT!U35&gt;90,NILAIRAPORT!U35,IF(NILAIRAPORT!U35&gt;90,NILAIRAPORT!U35+3)))))=FALSE,NILAIRAPORT!U35,IF(NILAIRAPORT!U35&lt;25,47+NILAIRAPORT!BC35,IF(NILAIRAPORT!U35&lt;50,57+NILAIRAPORT!BC35,IF(NILAIRAPORT!U35&lt;60,65,IF(NILAIRAPORT!U35&gt;90,NILAIRAPORT!U35,IF(NILAIRAPORT!U35&gt;60,NILAIRAPORT!U35+3))))))</f>
        <v>65</v>
      </c>
      <c r="V35" s="3">
        <f>IF(IF(NILAIRAPORT!V35&lt;65,70,IF(NILAIRAPORT!V35&gt;90,NILAIRAPORT!V35,IF(NILAIRAPORT!V35&gt;90,NILAIRAPORT!V35+3)))=FALSE,NILAIRAPORT!V35,IF(NILAIRAPORT!V35&lt;65,70,IF(NILAIRAPORT!V35&gt;90,NILAIRAPORT!V35,IF(NILAIRAPORT!V35&gt;90,NILAIRAPORT!V35+3))))</f>
        <v>70</v>
      </c>
      <c r="W35" s="6">
        <f>IF(NILAIRAPORT!W35&lt;60,60,IF(NILAIRAPORT!W35&gt;60,NILAIRAPORT!W35))</f>
        <v>60</v>
      </c>
      <c r="X35" s="6">
        <f>IF(NILAIRAPORT!X35&lt;60,65,IF(NILAIRAPORT!X35&gt;60,NILAIRAPORT!X35))</f>
        <v>65</v>
      </c>
      <c r="Y35" s="6">
        <f>IF(NILAIRAPORT!Y35&lt;60,65,IF(NILAIRAPORT!Y35&gt;60,NILAIRAPORT!Y35))</f>
        <v>65</v>
      </c>
      <c r="Z35" s="6">
        <f>IF(NILAIRAPORT!Z35&lt;60,65,IF(NILAIRAPORT!Z35&gt;60,NILAIRAPORT!Z35))</f>
        <v>65</v>
      </c>
      <c r="AA35" s="6">
        <f>IF(NILAIRAPORT!AA35&lt;60,65,IF(NILAIRAPORT!AA35&gt;60,NILAIRAPORT!AA35))</f>
        <v>65</v>
      </c>
      <c r="AB35" s="6">
        <f>IF(NILAIRAPORT!AB35&lt;60,65,IF(NILAIRAPORT!AB35&gt;60,NILAIRAPORT!AB35))</f>
        <v>65</v>
      </c>
      <c r="AC35" s="6">
        <f>IF(NILAIRAPORT!AC35&lt;60,65,IF(NILAIRAPORT!AC35&gt;60,NILAIRAPORT!AC35))</f>
        <v>65</v>
      </c>
      <c r="AD35" s="6">
        <f>IF(NILAIRAPORT!AD35&lt;60,60,IF(NILAIRAPORT!AD35&gt;60,NILAIRAPORT!AD35))</f>
        <v>60</v>
      </c>
      <c r="AE35" s="6">
        <f>IF(NILAIRAPORT!AE35&lt;60,60,IF(NILAIRAPORT!AE35&gt;60,NILAIRAPORT!AE35))</f>
        <v>60</v>
      </c>
      <c r="AF35" s="6">
        <f>IF(IF(NILAIRAPORT!AF35&lt;25,47+NILAIRAPORT!BN35,IF(NILAIRAPORT!AF35&lt;50,57+NILAIRAPORT!BN35,IF(NILAIRAPORT!AF35&lt;60,65,IF(NILAIRAPORT!AF35&gt;90,NILAIRAPORT!AF35,IF(NILAIRAPORT!AF35&gt;90,NILAIRAPORT!AF35+3)))))=FALSE,NILAIRAPORT!AF35,IF(NILAIRAPORT!AF35&lt;25,47+NILAIRAPORT!BN35,IF(NILAIRAPORT!AF35&lt;50,57+NILAIRAPORT!BN35,IF(NILAIRAPORT!AF35&lt;60,65,IF(NILAIRAPORT!AF35&gt;90,NILAIRAPORT!AF35,IF(NILAIRAPORT!AF35&gt;60,NILAIRAPORT!AF35+3))))))</f>
        <v>57</v>
      </c>
      <c r="AG35" s="6">
        <f>IF(NILAIRAPORT!AG35&lt;60,60,IF(NILAIRAPORT!AG35&gt;60,NILAIRAPORT!AG35))</f>
        <v>60</v>
      </c>
      <c r="AH35" s="6">
        <f t="shared" si="0"/>
        <v>1782</v>
      </c>
      <c r="AI35" s="6">
        <f t="shared" si="1"/>
        <v>9</v>
      </c>
    </row>
    <row r="36" spans="1:35" x14ac:dyDescent="0.25">
      <c r="A36" s="4">
        <v>32</v>
      </c>
      <c r="B36" s="5"/>
      <c r="C36" s="3">
        <f>IF(IF(NILAIRAPORT!C36&lt;25,47+NILAIRAPORT!AK36,IF(NILAIRAPORT!C36&lt;50,57+NILAIRAPORT!AK36,IF(NILAIRAPORT!C36&lt;60,65,IF(NILAIRAPORT!C36&gt;90,NILAIRAPORT!C36,IF(NILAIRAPORT!C36&gt;90,NILAIRAPORT!C36+3)))))=FALSE,NILAIRAPORT!C36,IF(NILAIRAPORT!C36&lt;25,47+NILAIRAPORT!AK36,IF(NILAIRAPORT!C36&lt;50,57+NILAIRAPORT!AK36,IF(NILAIRAPORT!C36&lt;60,65,IF(NILAIRAPORT!C36&gt;90,NILAIRAPORT!C36,IF(NILAIRAPORT!C36&gt;60,NILAIRAPORT!C36+3))))))</f>
        <v>62</v>
      </c>
      <c r="D36" s="3">
        <f>IF(IF(NILAIRAPORT!D36&lt;25,50+NILAIRAPORT!AL36,IF(NILAIRAPORT!D36&lt;50,60+NILAIRAPORT!AL36,IF(NILAIRAPORT!D36&lt;65,65,IF(NILAIRAPORT!D36&gt;90,NILAIRAPORT!D36,IF(NILAIRAPORT!D36&gt;90,NILAIRAPORT!D36+3)))))=FALSE,NILAIRAPORT!D36,IF(NILAIRAPORT!D36&lt;25,50+NILAIRAPORT!AL36,IF(NILAIRAPORT!D36&lt;50,60+NILAIRAPORT!AL36,IF(NILAIRAPORT!D36&lt;65,65,IF(NILAIRAPORT!D36&gt;90,NILAIRAPORT!D36,IF(NILAIRAPORT!D36&gt;90,NILAIRAPORT!D36+3))))))</f>
        <v>69</v>
      </c>
      <c r="E36" s="3">
        <f>IF(IF(NILAIRAPORT!E36&lt;25,50+NILAIRAPORT!AM36,IF(NILAIRAPORT!E36&lt;50,60+NILAIRAPORT!AM36,IF(NILAIRAPORT!E36&lt;65,65,IF(NILAIRAPORT!E36&gt;90,NILAIRAPORT!E36,IF(NILAIRAPORT!E36&gt;90,NILAIRAPORT!E36+3)))))=FALSE,NILAIRAPORT!E36,IF(NILAIRAPORT!E36&lt;25,50+NILAIRAPORT!AM36,IF(NILAIRAPORT!E36&lt;50,60+NILAIRAPORT!AM36,IF(NILAIRAPORT!E36&lt;65,65,IF(NILAIRAPORT!E36&gt;90,NILAIRAPORT!E36,IF(NILAIRAPORT!E36&gt;90,NILAIRAPORT!E36+3))))))</f>
        <v>63</v>
      </c>
      <c r="F36" s="3">
        <f>IF(IF(NILAIRAPORT!F36&lt;25,47+NILAIRAPORT!AN36,IF(NILAIRAPORT!F36&lt;50,57+NILAIRAPORT!AN36,IF(NILAIRAPORT!F36&lt;60,65,IF(NILAIRAPORT!F36&gt;90,NILAIRAPORT!F36,IF(NILAIRAPORT!F36&gt;90,NILAIRAPORT!F36+3)))))=FALSE,NILAIRAPORT!F36,IF(NILAIRAPORT!F36&lt;25,47+NILAIRAPORT!AN36,IF(NILAIRAPORT!F36&lt;50,57+NILAIRAPORT!AN36,IF(NILAIRAPORT!F36&lt;60,65,IF(NILAIRAPORT!F36&gt;90,NILAIRAPORT!F36,IF(NILAIRAPORT!F36&gt;60,NILAIRAPORT!F36+3))))))</f>
        <v>50</v>
      </c>
      <c r="G36" s="3">
        <f>IF(IF(NILAIRAPORT!G36&lt;65,70,IF(NILAIRAPORT!G36&gt;90,NILAIRAPORT!G36,IF(NILAIRAPORT!G36&gt;90,NILAIRAPORT!G36+3)))=FALSE,NILAIRAPORT!G36,IF(NILAIRAPORT!G36&lt;65,70,IF(NILAIRAPORT!G36&gt;90,NILAIRAPORT!G36,IF(NILAIRAPORT!G36&gt;90,NILAIRAPORT!G36+3))))</f>
        <v>70</v>
      </c>
      <c r="H36" s="3">
        <f>IF(IF(NILAIRAPORT!H36&lt;25,47+NILAIRAPORT!AP36,IF(NILAIRAPORT!H36&lt;50,57+NILAIRAPORT!AP36,IF(NILAIRAPORT!H36&lt;60,65,IF(NILAIRAPORT!H36&gt;90,NILAIRAPORT!H36,IF(NILAIRAPORT!H36&gt;90,NILAIRAPORT!H36+3)))))=FALSE,NILAIRAPORT!H36,IF(NILAIRAPORT!H36&lt;25,47+NILAIRAPORT!AP36,IF(NILAIRAPORT!H36&lt;50,57+NILAIRAPORT!AP36,IF(NILAIRAPORT!H36&lt;60,65,IF(NILAIRAPORT!H36&gt;90,NILAIRAPORT!H36,IF(NILAIRAPORT!H36&gt;60,NILAIRAPORT!H36+3))))))</f>
        <v>55</v>
      </c>
      <c r="I36" s="3">
        <f>IF(IF(NILAIRAPORT!I36&lt;25,50+NILAIRAPORT!AQ36,IF(NILAIRAPORT!I36&lt;50,60+NILAIRAPORT!AQ36,IF(NILAIRAPORT!I36&lt;65,65,IF(NILAIRAPORT!I36&gt;90,NILAIRAPORT!I36,IF(NILAIRAPORT!I36&gt;90,NILAIRAPORT!I36+3)))))=FALSE,NILAIRAPORT!I36,IF(NILAIRAPORT!I36&lt;25,50+NILAIRAPORT!AQ36,IF(NILAIRAPORT!I36&lt;50,60+NILAIRAPORT!AQ36,IF(NILAIRAPORT!I36&lt;65,65,IF(NILAIRAPORT!I36&gt;90,NILAIRAPORT!I36,IF(NILAIRAPORT!I36&gt;90,NILAIRAPORT!I36+3))))))</f>
        <v>50</v>
      </c>
      <c r="J36" s="3">
        <f>IF(IF(NILAIRAPORT!J36&lt;25,50+NILAIRAPORT!AR36,IF(NILAIRAPORT!J36&lt;50,60+NILAIRAPORT!AR36,IF(NILAIRAPORT!J36&lt;65,65,IF(NILAIRAPORT!J36&gt;90,NILAIRAPORT!J36,IF(NILAIRAPORT!J36&gt;90,NILAIRAPORT!J36+3)))))=FALSE,NILAIRAPORT!J36,IF(NILAIRAPORT!J36&lt;25,50+NILAIRAPORT!AR36,IF(NILAIRAPORT!J36&lt;50,60+NILAIRAPORT!AR36,IF(NILAIRAPORT!J36&lt;65,65,IF(NILAIRAPORT!J36&gt;90,NILAIRAPORT!J36,IF(NILAIRAPORT!J36&gt;90,NILAIRAPORT!J36+3))))))</f>
        <v>69</v>
      </c>
      <c r="K36" s="3">
        <f>IF(IF(NILAIRAPORT!K36&lt;25,47+NILAIRAPORT!AS36,IF(NILAIRAPORT!K36&lt;50,57+NILAIRAPORT!AS36,IF(NILAIRAPORT!K36&lt;60,65,IF(NILAIRAPORT!K36&gt;90,NILAIRAPORT!K36,IF(NILAIRAPORT!K36&gt;90,NILAIRAPORT!K36+3)))))=FALSE,NILAIRAPORT!K36,IF(NILAIRAPORT!K36&lt;25,47+NILAIRAPORT!AS36,IF(NILAIRAPORT!K36&lt;50,57+NILAIRAPORT!AS36,IF(NILAIRAPORT!K36&lt;60,65,IF(NILAIRAPORT!K36&gt;90,NILAIRAPORT!K36,IF(NILAIRAPORT!K36&gt;60,NILAIRAPORT!K36+3))))))</f>
        <v>65</v>
      </c>
      <c r="L36" s="3">
        <f>IF(IF(NILAIRAPORT!L36&lt;65,70,IF(NILAIRAPORT!L36&gt;90,NILAIRAPORT!L36,IF(NILAIRAPORT!L36&gt;90,NILAIRAPORT!L36+3)))=FALSE,NILAIRAPORT!L36,IF(NILAIRAPORT!L36&lt;65,70,IF(NILAIRAPORT!L36&gt;90,NILAIRAPORT!L36,IF(NILAIRAPORT!L36&gt;90,NILAIRAPORT!L36+3))))</f>
        <v>70</v>
      </c>
      <c r="M36" s="3">
        <f>IF(IF(NILAIRAPORT!M36&lt;25,47+NILAIRAPORT!AU36,IF(NILAIRAPORT!M36&lt;50,57+NILAIRAPORT!AU36,IF(NILAIRAPORT!M36&lt;60,65,IF(NILAIRAPORT!M36&gt;90,NILAIRAPORT!M36,IF(NILAIRAPORT!M36&gt;90,NILAIRAPORT!M36+3)))))=FALSE,NILAIRAPORT!M36,IF(NILAIRAPORT!M36&lt;25,47+NILAIRAPORT!AU36,IF(NILAIRAPORT!M36&lt;50,57+NILAIRAPORT!AU36,IF(NILAIRAPORT!M36&lt;60,65,IF(NILAIRAPORT!M36&gt;90,NILAIRAPORT!M36,IF(NILAIRAPORT!M36&gt;60,NILAIRAPORT!M36+3))))))</f>
        <v>60</v>
      </c>
      <c r="N36" s="3">
        <f>IF(IF(NILAIRAPORT!N36&lt;25,50+NILAIRAPORT!AV36,IF(NILAIRAPORT!N36&lt;50,60+NILAIRAPORT!AV36,IF(NILAIRAPORT!N36&lt;65,65,IF(NILAIRAPORT!N36&gt;90,NILAIRAPORT!N36,IF(NILAIRAPORT!N36&gt;90,NILAIRAPORT!N36+3)))))=FALSE,NILAIRAPORT!N36,IF(NILAIRAPORT!N36&lt;25,50+NILAIRAPORT!AV36,IF(NILAIRAPORT!N36&lt;50,60+NILAIRAPORT!AV36,IF(NILAIRAPORT!N36&lt;65,65,IF(NILAIRAPORT!N36&gt;90,NILAIRAPORT!N36,IF(NILAIRAPORT!N36&gt;90,NILAIRAPORT!N36+3))))))</f>
        <v>61</v>
      </c>
      <c r="O36" s="3">
        <f>IF(IF(NILAIRAPORT!O36&lt;25,50+NILAIRAPORT!AW36,IF(NILAIRAPORT!O36&lt;50,60+NILAIRAPORT!AW36,IF(NILAIRAPORT!O36&lt;65,65,IF(NILAIRAPORT!O36&gt;90,NILAIRAPORT!O36,IF(NILAIRAPORT!O36&gt;90,NILAIRAPORT!O36+3)))))=FALSE,NILAIRAPORT!O36,IF(NILAIRAPORT!O36&lt;25,50+NILAIRAPORT!AW36,IF(NILAIRAPORT!O36&lt;50,60+NILAIRAPORT!AW36,IF(NILAIRAPORT!O36&lt;65,65,IF(NILAIRAPORT!O36&gt;90,NILAIRAPORT!O36,IF(NILAIRAPORT!O36&gt;90,NILAIRAPORT!O36+3))))))</f>
        <v>51</v>
      </c>
      <c r="P36" s="3">
        <f>IF(IF(NILAIRAPORT!P36&lt;25,47+NILAIRAPORT!AX36,IF(NILAIRAPORT!P36&lt;50,57+NILAIRAPORT!AX36,IF(NILAIRAPORT!P36&lt;60,65,IF(NILAIRAPORT!P36&gt;90,NILAIRAPORT!P36,IF(NILAIRAPORT!P36&gt;90,NILAIRAPORT!P36+3)))))=FALSE,NILAIRAPORT!P36,IF(NILAIRAPORT!P36&lt;25,47+NILAIRAPORT!AX36,IF(NILAIRAPORT!P36&lt;50,57+NILAIRAPORT!AX36,IF(NILAIRAPORT!P36&lt;60,65,IF(NILAIRAPORT!P36&gt;90,NILAIRAPORT!P36,IF(NILAIRAPORT!P36&gt;60,NILAIRAPORT!P36+3))))))</f>
        <v>51</v>
      </c>
      <c r="Q36" s="3">
        <f>IF(IF(NILAIRAPORT!Q36&lt;65,70,IF(NILAIRAPORT!Q36&gt;90,NILAIRAPORT!Q36,IF(NILAIRAPORT!Q36&gt;90,NILAIRAPORT!Q36+3)))=FALSE,NILAIRAPORT!Q36,IF(NILAIRAPORT!Q36&lt;65,70,IF(NILAIRAPORT!Q36&gt;90,NILAIRAPORT!Q36,IF(NILAIRAPORT!Q36&gt;90,NILAIRAPORT!Q36+3))))</f>
        <v>70</v>
      </c>
      <c r="R36" s="3">
        <f>IF(IF(NILAIRAPORT!R36&lt;25,47+NILAIRAPORT!AZ36,IF(NILAIRAPORT!R36&lt;50,57+NILAIRAPORT!AZ36,IF(NILAIRAPORT!R36&lt;60,65,IF(NILAIRAPORT!R36&gt;90,NILAIRAPORT!R36,IF(NILAIRAPORT!R36&gt;90,NILAIRAPORT!R36+3)))))=FALSE,NILAIRAPORT!R36,IF(NILAIRAPORT!R36&lt;25,47+NILAIRAPORT!AZ36,IF(NILAIRAPORT!R36&lt;50,57+NILAIRAPORT!AZ36,IF(NILAIRAPORT!R36&lt;60,65,IF(NILAIRAPORT!R36&gt;90,NILAIRAPORT!R36,IF(NILAIRAPORT!R36&gt;60,NILAIRAPORT!R36+3))))))</f>
        <v>65</v>
      </c>
      <c r="S36" s="3">
        <f>IF(IF(NILAIRAPORT!S36&lt;25,50+NILAIRAPORT!BA36,IF(NILAIRAPORT!S36&lt;50,60+NILAIRAPORT!BA36,IF(NILAIRAPORT!S36&lt;65,65,IF(NILAIRAPORT!S36&gt;90,NILAIRAPORT!S36,IF(NILAIRAPORT!S36&gt;90,NILAIRAPORT!S36+3)))))=FALSE,NILAIRAPORT!S36,IF(NILAIRAPORT!S36&lt;25,50+NILAIRAPORT!BA36,IF(NILAIRAPORT!S36&lt;50,60+NILAIRAPORT!BA36,IF(NILAIRAPORT!S36&lt;65,65,IF(NILAIRAPORT!S36&gt;90,NILAIRAPORT!S36,IF(NILAIRAPORT!S36&gt;90,NILAIRAPORT!S36+3))))))</f>
        <v>53</v>
      </c>
      <c r="T36" s="3">
        <f>IF(IF(NILAIRAPORT!T36&lt;25,50+NILAIRAPORT!BB36,IF(NILAIRAPORT!T36&lt;50,60+NILAIRAPORT!BB36,IF(NILAIRAPORT!T36&lt;65,65,IF(NILAIRAPORT!T36&gt;90,NILAIRAPORT!T36,IF(NILAIRAPORT!T36&gt;90,NILAIRAPORT!T36+3)))))=FALSE,NILAIRAPORT!T36,IF(NILAIRAPORT!T36&lt;25,50+NILAIRAPORT!BB36,IF(NILAIRAPORT!T36&lt;50,60+NILAIRAPORT!BB36,IF(NILAIRAPORT!T36&lt;65,65,IF(NILAIRAPORT!T36&gt;90,NILAIRAPORT!T36,IF(NILAIRAPORT!T36&gt;90,NILAIRAPORT!T36+3))))))</f>
        <v>63</v>
      </c>
      <c r="U36" s="3">
        <f>IF(IF(NILAIRAPORT!U36&lt;25,47+NILAIRAPORT!BC36,IF(NILAIRAPORT!U36&lt;50,57+NILAIRAPORT!BC36,IF(NILAIRAPORT!U36&lt;60,65,IF(NILAIRAPORT!U36&gt;90,NILAIRAPORT!U36,IF(NILAIRAPORT!U36&gt;90,NILAIRAPORT!U36+3)))))=FALSE,NILAIRAPORT!U36,IF(NILAIRAPORT!U36&lt;25,47+NILAIRAPORT!BC36,IF(NILAIRAPORT!U36&lt;50,57+NILAIRAPORT!BC36,IF(NILAIRAPORT!U36&lt;60,65,IF(NILAIRAPORT!U36&gt;90,NILAIRAPORT!U36,IF(NILAIRAPORT!U36&gt;60,NILAIRAPORT!U36+3))))))</f>
        <v>62</v>
      </c>
      <c r="V36" s="3">
        <f>IF(IF(NILAIRAPORT!V36&lt;65,70,IF(NILAIRAPORT!V36&gt;90,NILAIRAPORT!V36,IF(NILAIRAPORT!V36&gt;90,NILAIRAPORT!V36+3)))=FALSE,NILAIRAPORT!V36,IF(NILAIRAPORT!V36&lt;65,70,IF(NILAIRAPORT!V36&gt;90,NILAIRAPORT!V36,IF(NILAIRAPORT!V36&gt;90,NILAIRAPORT!V36+3))))</f>
        <v>70</v>
      </c>
      <c r="W36" s="6">
        <f>IF(NILAIRAPORT!W36&lt;60,60,IF(NILAIRAPORT!W36&gt;60,NILAIRAPORT!W36))</f>
        <v>60</v>
      </c>
      <c r="X36" s="6">
        <f>IF(NILAIRAPORT!X36&lt;60,65,IF(NILAIRAPORT!X36&gt;60,NILAIRAPORT!X36))</f>
        <v>65</v>
      </c>
      <c r="Y36" s="6">
        <f>IF(NILAIRAPORT!Y36&lt;60,65,IF(NILAIRAPORT!Y36&gt;60,NILAIRAPORT!Y36))</f>
        <v>65</v>
      </c>
      <c r="Z36" s="6">
        <f>IF(NILAIRAPORT!Z36&lt;60,65,IF(NILAIRAPORT!Z36&gt;60,NILAIRAPORT!Z36))</f>
        <v>65</v>
      </c>
      <c r="AA36" s="6">
        <f>IF(NILAIRAPORT!AA36&lt;60,65,IF(NILAIRAPORT!AA36&gt;60,NILAIRAPORT!AA36))</f>
        <v>65</v>
      </c>
      <c r="AB36" s="6">
        <f>IF(NILAIRAPORT!AB36&lt;60,65,IF(NILAIRAPORT!AB36&gt;60,NILAIRAPORT!AB36))</f>
        <v>65</v>
      </c>
      <c r="AC36" s="6">
        <f>IF(NILAIRAPORT!AC36&lt;60,65,IF(NILAIRAPORT!AC36&gt;60,NILAIRAPORT!AC36))</f>
        <v>65</v>
      </c>
      <c r="AD36" s="6">
        <f>IF(NILAIRAPORT!AD36&lt;60,60,IF(NILAIRAPORT!AD36&gt;60,NILAIRAPORT!AD36))</f>
        <v>60</v>
      </c>
      <c r="AE36" s="6">
        <f>IF(NILAIRAPORT!AE36&lt;60,60,IF(NILAIRAPORT!AE36&gt;60,NILAIRAPORT!AE36))</f>
        <v>60</v>
      </c>
      <c r="AF36" s="6">
        <f>IF(IF(NILAIRAPORT!AF36&lt;25,47+NILAIRAPORT!BN36,IF(NILAIRAPORT!AF36&lt;50,57+NILAIRAPORT!BN36,IF(NILAIRAPORT!AF36&lt;60,65,IF(NILAIRAPORT!AF36&gt;90,NILAIRAPORT!AF36,IF(NILAIRAPORT!AF36&gt;90,NILAIRAPORT!AF36+3)))))=FALSE,NILAIRAPORT!AF36,IF(NILAIRAPORT!AF36&lt;25,47+NILAIRAPORT!BN36,IF(NILAIRAPORT!AF36&lt;50,57+NILAIRAPORT!BN36,IF(NILAIRAPORT!AF36&lt;60,65,IF(NILAIRAPORT!AF36&gt;90,NILAIRAPORT!AF36,IF(NILAIRAPORT!AF36&gt;60,NILAIRAPORT!AF36+3))))))</f>
        <v>57</v>
      </c>
      <c r="AG36" s="6">
        <f>IF(NILAIRAPORT!AG36&lt;60,60,IF(NILAIRAPORT!AG36&gt;60,NILAIRAPORT!AG36))</f>
        <v>60</v>
      </c>
      <c r="AH36" s="6">
        <f t="shared" si="0"/>
        <v>1679</v>
      </c>
      <c r="AI36" s="6">
        <f t="shared" si="1"/>
        <v>25</v>
      </c>
    </row>
    <row r="37" spans="1:35" x14ac:dyDescent="0.25">
      <c r="A37" s="3">
        <v>33</v>
      </c>
      <c r="B37" s="2"/>
      <c r="C37" s="3">
        <f>IF(IF(NILAIRAPORT!C37&lt;25,47+NILAIRAPORT!AK37,IF(NILAIRAPORT!C37&lt;50,57+NILAIRAPORT!AK37,IF(NILAIRAPORT!C37&lt;60,65,IF(NILAIRAPORT!C37&gt;90,NILAIRAPORT!C37,IF(NILAIRAPORT!C37&gt;90,NILAIRAPORT!C37+3)))))=FALSE,NILAIRAPORT!C37,IF(NILAIRAPORT!C37&lt;25,47+NILAIRAPORT!AK37,IF(NILAIRAPORT!C37&lt;50,57+NILAIRAPORT!AK37,IF(NILAIRAPORT!C37&lt;60,65,IF(NILAIRAPORT!C37&gt;90,NILAIRAPORT!C37,IF(NILAIRAPORT!C37&gt;60,NILAIRAPORT!C37+3))))))</f>
        <v>65</v>
      </c>
      <c r="D37" s="3">
        <f>IF(IF(NILAIRAPORT!D37&lt;25,50+NILAIRAPORT!AL37,IF(NILAIRAPORT!D37&lt;50,60+NILAIRAPORT!AL37,IF(NILAIRAPORT!D37&lt;65,65,IF(NILAIRAPORT!D37&gt;90,NILAIRAPORT!D37,IF(NILAIRAPORT!D37&gt;90,NILAIRAPORT!D37+3)))))=FALSE,NILAIRAPORT!D37,IF(NILAIRAPORT!D37&lt;25,50+NILAIRAPORT!AL37,IF(NILAIRAPORT!D37&lt;50,60+NILAIRAPORT!AL37,IF(NILAIRAPORT!D37&lt;65,65,IF(NILAIRAPORT!D37&gt;90,NILAIRAPORT!D37,IF(NILAIRAPORT!D37&gt;90,NILAIRAPORT!D37+3))))))</f>
        <v>60</v>
      </c>
      <c r="E37" s="3">
        <f>IF(IF(NILAIRAPORT!E37&lt;25,50+NILAIRAPORT!AM37,IF(NILAIRAPORT!E37&lt;50,60+NILAIRAPORT!AM37,IF(NILAIRAPORT!E37&lt;65,65,IF(NILAIRAPORT!E37&gt;90,NILAIRAPORT!E37,IF(NILAIRAPORT!E37&gt;90,NILAIRAPORT!E37+3)))))=FALSE,NILAIRAPORT!E37,IF(NILAIRAPORT!E37&lt;25,50+NILAIRAPORT!AM37,IF(NILAIRAPORT!E37&lt;50,60+NILAIRAPORT!AM37,IF(NILAIRAPORT!E37&lt;65,65,IF(NILAIRAPORT!E37&gt;90,NILAIRAPORT!E37,IF(NILAIRAPORT!E37&gt;90,NILAIRAPORT!E37+3))))))</f>
        <v>65</v>
      </c>
      <c r="F37" s="3">
        <f>IF(IF(NILAIRAPORT!F37&lt;25,47+NILAIRAPORT!AN37,IF(NILAIRAPORT!F37&lt;50,57+NILAIRAPORT!AN37,IF(NILAIRAPORT!F37&lt;60,65,IF(NILAIRAPORT!F37&gt;90,NILAIRAPORT!F37,IF(NILAIRAPORT!F37&gt;90,NILAIRAPORT!F37+3)))))=FALSE,NILAIRAPORT!F37,IF(NILAIRAPORT!F37&lt;25,47+NILAIRAPORT!AN37,IF(NILAIRAPORT!F37&lt;50,57+NILAIRAPORT!AN37,IF(NILAIRAPORT!F37&lt;60,65,IF(NILAIRAPORT!F37&gt;90,NILAIRAPORT!F37,IF(NILAIRAPORT!F37&gt;60,NILAIRAPORT!F37+3))))))</f>
        <v>57</v>
      </c>
      <c r="G37" s="3">
        <f>IF(IF(NILAIRAPORT!G37&lt;65,70,IF(NILAIRAPORT!G37&gt;90,NILAIRAPORT!G37,IF(NILAIRAPORT!G37&gt;90,NILAIRAPORT!G37+3)))=FALSE,NILAIRAPORT!G37,IF(NILAIRAPORT!G37&lt;65,70,IF(NILAIRAPORT!G37&gt;90,NILAIRAPORT!G37,IF(NILAIRAPORT!G37&gt;90,NILAIRAPORT!G37+3))))</f>
        <v>70</v>
      </c>
      <c r="H37" s="3">
        <f>IF(IF(NILAIRAPORT!H37&lt;25,47+NILAIRAPORT!AP37,IF(NILAIRAPORT!H37&lt;50,57+NILAIRAPORT!AP37,IF(NILAIRAPORT!H37&lt;60,65,IF(NILAIRAPORT!H37&gt;90,NILAIRAPORT!H37,IF(NILAIRAPORT!H37&gt;90,NILAIRAPORT!H37+3)))))=FALSE,NILAIRAPORT!H37,IF(NILAIRAPORT!H37&lt;25,47+NILAIRAPORT!AP37,IF(NILAIRAPORT!H37&lt;50,57+NILAIRAPORT!AP37,IF(NILAIRAPORT!H37&lt;60,65,IF(NILAIRAPORT!H37&gt;90,NILAIRAPORT!H37,IF(NILAIRAPORT!H37&gt;60,NILAIRAPORT!H37+3))))))</f>
        <v>51</v>
      </c>
      <c r="I37" s="3">
        <f>IF(IF(NILAIRAPORT!I37&lt;25,50+NILAIRAPORT!AQ37,IF(NILAIRAPORT!I37&lt;50,60+NILAIRAPORT!AQ37,IF(NILAIRAPORT!I37&lt;65,65,IF(NILAIRAPORT!I37&gt;90,NILAIRAPORT!I37,IF(NILAIRAPORT!I37&gt;90,NILAIRAPORT!I37+3)))))=FALSE,NILAIRAPORT!I37,IF(NILAIRAPORT!I37&lt;25,50+NILAIRAPORT!AQ37,IF(NILAIRAPORT!I37&lt;50,60+NILAIRAPORT!AQ37,IF(NILAIRAPORT!I37&lt;65,65,IF(NILAIRAPORT!I37&gt;90,NILAIRAPORT!I37,IF(NILAIRAPORT!I37&gt;90,NILAIRAPORT!I37+3))))))</f>
        <v>54</v>
      </c>
      <c r="J37" s="3">
        <f>IF(IF(NILAIRAPORT!J37&lt;25,50+NILAIRAPORT!AR37,IF(NILAIRAPORT!J37&lt;50,60+NILAIRAPORT!AR37,IF(NILAIRAPORT!J37&lt;65,65,IF(NILAIRAPORT!J37&gt;90,NILAIRAPORT!J37,IF(NILAIRAPORT!J37&gt;90,NILAIRAPORT!J37+3)))))=FALSE,NILAIRAPORT!J37,IF(NILAIRAPORT!J37&lt;25,50+NILAIRAPORT!AR37,IF(NILAIRAPORT!J37&lt;50,60+NILAIRAPORT!AR37,IF(NILAIRAPORT!J37&lt;65,65,IF(NILAIRAPORT!J37&gt;90,NILAIRAPORT!J37,IF(NILAIRAPORT!J37&gt;90,NILAIRAPORT!J37+3))))))</f>
        <v>54</v>
      </c>
      <c r="K37" s="3">
        <f>IF(IF(NILAIRAPORT!K37&lt;25,47+NILAIRAPORT!AS37,IF(NILAIRAPORT!K37&lt;50,57+NILAIRAPORT!AS37,IF(NILAIRAPORT!K37&lt;60,65,IF(NILAIRAPORT!K37&gt;90,NILAIRAPORT!K37,IF(NILAIRAPORT!K37&gt;90,NILAIRAPORT!K37+3)))))=FALSE,NILAIRAPORT!K37,IF(NILAIRAPORT!K37&lt;25,47+NILAIRAPORT!AS37,IF(NILAIRAPORT!K37&lt;50,57+NILAIRAPORT!AS37,IF(NILAIRAPORT!K37&lt;60,65,IF(NILAIRAPORT!K37&gt;90,NILAIRAPORT!K37,IF(NILAIRAPORT!K37&gt;60,NILAIRAPORT!K37+3))))))</f>
        <v>50</v>
      </c>
      <c r="L37" s="3">
        <f>IF(IF(NILAIRAPORT!L37&lt;65,70,IF(NILAIRAPORT!L37&gt;90,NILAIRAPORT!L37,IF(NILAIRAPORT!L37&gt;90,NILAIRAPORT!L37+3)))=FALSE,NILAIRAPORT!L37,IF(NILAIRAPORT!L37&lt;65,70,IF(NILAIRAPORT!L37&gt;90,NILAIRAPORT!L37,IF(NILAIRAPORT!L37&gt;90,NILAIRAPORT!L37+3))))</f>
        <v>70</v>
      </c>
      <c r="M37" s="3">
        <f>IF(IF(NILAIRAPORT!M37&lt;25,47+NILAIRAPORT!AU37,IF(NILAIRAPORT!M37&lt;50,57+NILAIRAPORT!AU37,IF(NILAIRAPORT!M37&lt;60,65,IF(NILAIRAPORT!M37&gt;90,NILAIRAPORT!M37,IF(NILAIRAPORT!M37&gt;90,NILAIRAPORT!M37+3)))))=FALSE,NILAIRAPORT!M37,IF(NILAIRAPORT!M37&lt;25,47+NILAIRAPORT!AU37,IF(NILAIRAPORT!M37&lt;50,57+NILAIRAPORT!AU37,IF(NILAIRAPORT!M37&lt;60,65,IF(NILAIRAPORT!M37&gt;90,NILAIRAPORT!M37,IF(NILAIRAPORT!M37&gt;60,NILAIRAPORT!M37+3))))))</f>
        <v>53</v>
      </c>
      <c r="N37" s="3">
        <f>IF(IF(NILAIRAPORT!N37&lt;25,50+NILAIRAPORT!AV37,IF(NILAIRAPORT!N37&lt;50,60+NILAIRAPORT!AV37,IF(NILAIRAPORT!N37&lt;65,65,IF(NILAIRAPORT!N37&gt;90,NILAIRAPORT!N37,IF(NILAIRAPORT!N37&gt;90,NILAIRAPORT!N37+3)))))=FALSE,NILAIRAPORT!N37,IF(NILAIRAPORT!N37&lt;25,50+NILAIRAPORT!AV37,IF(NILAIRAPORT!N37&lt;50,60+NILAIRAPORT!AV37,IF(NILAIRAPORT!N37&lt;65,65,IF(NILAIRAPORT!N37&gt;90,NILAIRAPORT!N37,IF(NILAIRAPORT!N37&gt;90,NILAIRAPORT!N37+3))))))</f>
        <v>53</v>
      </c>
      <c r="O37" s="3">
        <f>IF(IF(NILAIRAPORT!O37&lt;25,50+NILAIRAPORT!AW37,IF(NILAIRAPORT!O37&lt;50,60+NILAIRAPORT!AW37,IF(NILAIRAPORT!O37&lt;65,65,IF(NILAIRAPORT!O37&gt;90,NILAIRAPORT!O37,IF(NILAIRAPORT!O37&gt;90,NILAIRAPORT!O37+3)))))=FALSE,NILAIRAPORT!O37,IF(NILAIRAPORT!O37&lt;25,50+NILAIRAPORT!AW37,IF(NILAIRAPORT!O37&lt;50,60+NILAIRAPORT!AW37,IF(NILAIRAPORT!O37&lt;65,65,IF(NILAIRAPORT!O37&gt;90,NILAIRAPORT!O37,IF(NILAIRAPORT!O37&gt;90,NILAIRAPORT!O37+3))))))</f>
        <v>54</v>
      </c>
      <c r="P37" s="3">
        <f>IF(IF(NILAIRAPORT!P37&lt;25,47+NILAIRAPORT!AX37,IF(NILAIRAPORT!P37&lt;50,57+NILAIRAPORT!AX37,IF(NILAIRAPORT!P37&lt;60,65,IF(NILAIRAPORT!P37&gt;90,NILAIRAPORT!P37,IF(NILAIRAPORT!P37&gt;90,NILAIRAPORT!P37+3)))))=FALSE,NILAIRAPORT!P37,IF(NILAIRAPORT!P37&lt;25,47+NILAIRAPORT!AX37,IF(NILAIRAPORT!P37&lt;50,57+NILAIRAPORT!AX37,IF(NILAIRAPORT!P37&lt;60,65,IF(NILAIRAPORT!P37&gt;90,NILAIRAPORT!P37,IF(NILAIRAPORT!P37&gt;60,NILAIRAPORT!P37+3))))))</f>
        <v>62</v>
      </c>
      <c r="Q37" s="3">
        <f>IF(IF(NILAIRAPORT!Q37&lt;65,70,IF(NILAIRAPORT!Q37&gt;90,NILAIRAPORT!Q37,IF(NILAIRAPORT!Q37&gt;90,NILAIRAPORT!Q37+3)))=FALSE,NILAIRAPORT!Q37,IF(NILAIRAPORT!Q37&lt;65,70,IF(NILAIRAPORT!Q37&gt;90,NILAIRAPORT!Q37,IF(NILAIRAPORT!Q37&gt;90,NILAIRAPORT!Q37+3))))</f>
        <v>70</v>
      </c>
      <c r="R37" s="3">
        <f>IF(IF(NILAIRAPORT!R37&lt;25,47+NILAIRAPORT!AZ37,IF(NILAIRAPORT!R37&lt;50,57+NILAIRAPORT!AZ37,IF(NILAIRAPORT!R37&lt;60,65,IF(NILAIRAPORT!R37&gt;90,NILAIRAPORT!R37,IF(NILAIRAPORT!R37&gt;90,NILAIRAPORT!R37+3)))))=FALSE,NILAIRAPORT!R37,IF(NILAIRAPORT!R37&lt;25,47+NILAIRAPORT!AZ37,IF(NILAIRAPORT!R37&lt;50,57+NILAIRAPORT!AZ37,IF(NILAIRAPORT!R37&lt;60,65,IF(NILAIRAPORT!R37&gt;90,NILAIRAPORT!R37,IF(NILAIRAPORT!R37&gt;60,NILAIRAPORT!R37+3))))))</f>
        <v>47</v>
      </c>
      <c r="S37" s="3">
        <f>IF(IF(NILAIRAPORT!S37&lt;25,50+NILAIRAPORT!BA37,IF(NILAIRAPORT!S37&lt;50,60+NILAIRAPORT!BA37,IF(NILAIRAPORT!S37&lt;65,65,IF(NILAIRAPORT!S37&gt;90,NILAIRAPORT!S37,IF(NILAIRAPORT!S37&gt;90,NILAIRAPORT!S37+3)))))=FALSE,NILAIRAPORT!S37,IF(NILAIRAPORT!S37&lt;25,50+NILAIRAPORT!BA37,IF(NILAIRAPORT!S37&lt;50,60+NILAIRAPORT!BA37,IF(NILAIRAPORT!S37&lt;65,65,IF(NILAIRAPORT!S37&gt;90,NILAIRAPORT!S37,IF(NILAIRAPORT!S37&gt;90,NILAIRAPORT!S37+3))))))</f>
        <v>56</v>
      </c>
      <c r="T37" s="3">
        <f>IF(IF(NILAIRAPORT!T37&lt;25,50+NILAIRAPORT!BB37,IF(NILAIRAPORT!T37&lt;50,60+NILAIRAPORT!BB37,IF(NILAIRAPORT!T37&lt;65,65,IF(NILAIRAPORT!T37&gt;90,NILAIRAPORT!T37,IF(NILAIRAPORT!T37&gt;90,NILAIRAPORT!T37+3)))))=FALSE,NILAIRAPORT!T37,IF(NILAIRAPORT!T37&lt;25,50+NILAIRAPORT!BB37,IF(NILAIRAPORT!T37&lt;50,60+NILAIRAPORT!BB37,IF(NILAIRAPORT!T37&lt;65,65,IF(NILAIRAPORT!T37&gt;90,NILAIRAPORT!T37,IF(NILAIRAPORT!T37&gt;90,NILAIRAPORT!T37+3))))))</f>
        <v>57</v>
      </c>
      <c r="U37" s="3">
        <f>IF(IF(NILAIRAPORT!U37&lt;25,47+NILAIRAPORT!BC37,IF(NILAIRAPORT!U37&lt;50,57+NILAIRAPORT!BC37,IF(NILAIRAPORT!U37&lt;60,65,IF(NILAIRAPORT!U37&gt;90,NILAIRAPORT!U37,IF(NILAIRAPORT!U37&gt;90,NILAIRAPORT!U37+3)))))=FALSE,NILAIRAPORT!U37,IF(NILAIRAPORT!U37&lt;25,47+NILAIRAPORT!BC37,IF(NILAIRAPORT!U37&lt;50,57+NILAIRAPORT!BC37,IF(NILAIRAPORT!U37&lt;60,65,IF(NILAIRAPORT!U37&gt;90,NILAIRAPORT!U37,IF(NILAIRAPORT!U37&gt;60,NILAIRAPORT!U37+3))))))</f>
        <v>66</v>
      </c>
      <c r="V37" s="3">
        <f>IF(IF(NILAIRAPORT!V37&lt;65,70,IF(NILAIRAPORT!V37&gt;90,NILAIRAPORT!V37,IF(NILAIRAPORT!V37&gt;90,NILAIRAPORT!V37+3)))=FALSE,NILAIRAPORT!V37,IF(NILAIRAPORT!V37&lt;65,70,IF(NILAIRAPORT!V37&gt;90,NILAIRAPORT!V37,IF(NILAIRAPORT!V37&gt;90,NILAIRAPORT!V37+3))))</f>
        <v>70</v>
      </c>
      <c r="W37" s="6">
        <f>IF(NILAIRAPORT!W37&lt;60,60,IF(NILAIRAPORT!W37&gt;60,NILAIRAPORT!W37))</f>
        <v>60</v>
      </c>
      <c r="X37" s="6">
        <f>IF(NILAIRAPORT!X37&lt;60,65,IF(NILAIRAPORT!X37&gt;60,NILAIRAPORT!X37))</f>
        <v>65</v>
      </c>
      <c r="Y37" s="6">
        <f>IF(NILAIRAPORT!Y37&lt;60,65,IF(NILAIRAPORT!Y37&gt;60,NILAIRAPORT!Y37))</f>
        <v>65</v>
      </c>
      <c r="Z37" s="6">
        <f>IF(NILAIRAPORT!Z37&lt;60,65,IF(NILAIRAPORT!Z37&gt;60,NILAIRAPORT!Z37))</f>
        <v>65</v>
      </c>
      <c r="AA37" s="6">
        <f>IF(NILAIRAPORT!AA37&lt;60,65,IF(NILAIRAPORT!AA37&gt;60,NILAIRAPORT!AA37))</f>
        <v>65</v>
      </c>
      <c r="AB37" s="6">
        <f>IF(NILAIRAPORT!AB37&lt;60,65,IF(NILAIRAPORT!AB37&gt;60,NILAIRAPORT!AB37))</f>
        <v>65</v>
      </c>
      <c r="AC37" s="6">
        <f>IF(NILAIRAPORT!AC37&lt;60,65,IF(NILAIRAPORT!AC37&gt;60,NILAIRAPORT!AC37))</f>
        <v>65</v>
      </c>
      <c r="AD37" s="6">
        <f>IF(NILAIRAPORT!AD37&lt;60,60,IF(NILAIRAPORT!AD37&gt;60,NILAIRAPORT!AD37))</f>
        <v>60</v>
      </c>
      <c r="AE37" s="6">
        <f>IF(NILAIRAPORT!AE37&lt;60,60,IF(NILAIRAPORT!AE37&gt;60,NILAIRAPORT!AE37))</f>
        <v>60</v>
      </c>
      <c r="AF37" s="6">
        <f>IF(IF(NILAIRAPORT!AF37&lt;25,47+NILAIRAPORT!BN37,IF(NILAIRAPORT!AF37&lt;50,57+NILAIRAPORT!BN37,IF(NILAIRAPORT!AF37&lt;60,65,IF(NILAIRAPORT!AF37&gt;90,NILAIRAPORT!AF37,IF(NILAIRAPORT!AF37&gt;90,NILAIRAPORT!AF37+3)))))=FALSE,NILAIRAPORT!AF37,IF(NILAIRAPORT!AF37&lt;25,47+NILAIRAPORT!BN37,IF(NILAIRAPORT!AF37&lt;50,57+NILAIRAPORT!BN37,IF(NILAIRAPORT!AF37&lt;60,65,IF(NILAIRAPORT!AF37&gt;90,NILAIRAPORT!AF37,IF(NILAIRAPORT!AF37&gt;60,NILAIRAPORT!AF37+3))))))</f>
        <v>57</v>
      </c>
      <c r="AG37" s="6">
        <f>IF(NILAIRAPORT!AG37&lt;60,60,IF(NILAIRAPORT!AG37&gt;60,NILAIRAPORT!AG37))</f>
        <v>60</v>
      </c>
      <c r="AH37" s="6">
        <f t="shared" si="0"/>
        <v>1634</v>
      </c>
      <c r="AI37" s="6">
        <f t="shared" si="1"/>
        <v>31</v>
      </c>
    </row>
  </sheetData>
  <mergeCells count="24">
    <mergeCell ref="AI3:AI4"/>
    <mergeCell ref="AH3:AH4"/>
    <mergeCell ref="W3:W4"/>
    <mergeCell ref="AF3:AF4"/>
    <mergeCell ref="AG3:AG4"/>
    <mergeCell ref="AD3:AD4"/>
    <mergeCell ref="AE3:AE4"/>
    <mergeCell ref="AB3:AB4"/>
    <mergeCell ref="X3:X4"/>
    <mergeCell ref="Y3:Y4"/>
    <mergeCell ref="Z3:Z4"/>
    <mergeCell ref="AA3:AA4"/>
    <mergeCell ref="AC3:AC4"/>
    <mergeCell ref="A1:V1"/>
    <mergeCell ref="A3:A4"/>
    <mergeCell ref="B3:B4"/>
    <mergeCell ref="C3:E3"/>
    <mergeCell ref="F3:G3"/>
    <mergeCell ref="H3:J3"/>
    <mergeCell ref="K3:L3"/>
    <mergeCell ref="M3:O3"/>
    <mergeCell ref="P3:Q3"/>
    <mergeCell ref="R3:T3"/>
    <mergeCell ref="U3:V3"/>
  </mergeCells>
  <conditionalFormatting sqref="C5:AG37">
    <cfRule type="cellIs" dxfId="1" priority="1" operator="lessThan">
      <formula>50</formula>
    </cfRule>
    <cfRule type="cellIs" dxfId="0" priority="2" operator="greaterThan">
      <formula>90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4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RUMUSNILAI</vt:lpstr>
      <vt:lpstr>NILAIRAPORT</vt:lpstr>
      <vt:lpstr>OLAH NILAIRAPORT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NEOHNM</dc:creator>
  <cp:lastModifiedBy>OPERATORMILKID</cp:lastModifiedBy>
  <dcterms:created xsi:type="dcterms:W3CDTF">2018-06-05T01:17:19Z</dcterms:created>
  <dcterms:modified xsi:type="dcterms:W3CDTF">2018-06-06T04:41:28Z</dcterms:modified>
</cp:coreProperties>
</file>